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371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H5" i="1"/>
  <c r="I5" i="1" s="1"/>
  <c r="H6" i="1"/>
  <c r="I6" i="1" s="1"/>
  <c r="H7" i="1"/>
  <c r="I7" i="1" s="1"/>
  <c r="F3" i="1"/>
  <c r="G3" i="1" s="1"/>
  <c r="G5" i="1"/>
  <c r="G6" i="1"/>
  <c r="G7" i="1"/>
  <c r="G4" i="1"/>
  <c r="F8" i="1"/>
  <c r="G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G14" i="1" s="1"/>
  <c r="F15" i="1"/>
  <c r="G15" i="1" s="1"/>
  <c r="F16" i="1"/>
  <c r="G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G22" i="1" s="1"/>
  <c r="F23" i="1"/>
  <c r="G23" i="1" s="1"/>
  <c r="F24" i="1"/>
  <c r="G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G30" i="1" s="1"/>
  <c r="F31" i="1"/>
  <c r="G31" i="1" s="1"/>
  <c r="F32" i="1"/>
  <c r="G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G38" i="1" s="1"/>
  <c r="F39" i="1"/>
  <c r="G39" i="1" s="1"/>
  <c r="F40" i="1"/>
  <c r="G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G46" i="1" s="1"/>
  <c r="F47" i="1"/>
  <c r="G47" i="1" s="1"/>
  <c r="F48" i="1"/>
  <c r="G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G54" i="1" s="1"/>
  <c r="F55" i="1"/>
  <c r="G55" i="1" s="1"/>
  <c r="F56" i="1"/>
  <c r="H56" i="1" s="1"/>
  <c r="I56" i="1" s="1"/>
  <c r="F57" i="1"/>
  <c r="H57" i="1" s="1"/>
  <c r="I57" i="1" s="1"/>
  <c r="F58" i="1"/>
  <c r="G58" i="1" s="1"/>
  <c r="F59" i="1"/>
  <c r="G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G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G70" i="1" s="1"/>
  <c r="F71" i="1"/>
  <c r="G71" i="1" s="1"/>
  <c r="F72" i="1"/>
  <c r="G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G78" i="1" s="1"/>
  <c r="F79" i="1"/>
  <c r="G79" i="1" s="1"/>
  <c r="F80" i="1"/>
  <c r="G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G86" i="1" s="1"/>
  <c r="F87" i="1"/>
  <c r="G87" i="1" s="1"/>
  <c r="F88" i="1"/>
  <c r="G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G94" i="1" s="1"/>
  <c r="F95" i="1"/>
  <c r="G95" i="1" s="1"/>
  <c r="F96" i="1"/>
  <c r="G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G102" i="1" s="1"/>
  <c r="F103" i="1"/>
  <c r="G103" i="1" s="1"/>
  <c r="F104" i="1"/>
  <c r="G104" i="1" s="1"/>
  <c r="F105" i="1"/>
  <c r="H105" i="1" s="1"/>
  <c r="I105" i="1" s="1"/>
  <c r="F106" i="1"/>
  <c r="H106" i="1" s="1"/>
  <c r="I106" i="1" s="1"/>
  <c r="F107" i="1"/>
  <c r="H107" i="1" s="1"/>
  <c r="I107" i="1" s="1"/>
  <c r="F2" i="1"/>
  <c r="H2" i="1" s="1"/>
  <c r="I2" i="1" s="1"/>
  <c r="G90" i="1" l="1"/>
  <c r="G66" i="1"/>
  <c r="G61" i="1"/>
  <c r="G106" i="1"/>
  <c r="G50" i="1"/>
  <c r="G56" i="1"/>
  <c r="G98" i="1"/>
  <c r="G42" i="1"/>
  <c r="G34" i="1"/>
  <c r="G82" i="1"/>
  <c r="G26" i="1"/>
  <c r="G74" i="1"/>
  <c r="G18" i="1"/>
  <c r="G10" i="1"/>
  <c r="G101" i="1"/>
  <c r="G93" i="1"/>
  <c r="G85" i="1"/>
  <c r="G77" i="1"/>
  <c r="G69" i="1"/>
  <c r="G64" i="1"/>
  <c r="G53" i="1"/>
  <c r="G45" i="1"/>
  <c r="G37" i="1"/>
  <c r="G29" i="1"/>
  <c r="G21" i="1"/>
  <c r="G13" i="1"/>
  <c r="H104" i="1"/>
  <c r="I104" i="1" s="1"/>
  <c r="H96" i="1"/>
  <c r="I96" i="1" s="1"/>
  <c r="H88" i="1"/>
  <c r="I88" i="1" s="1"/>
  <c r="H80" i="1"/>
  <c r="I80" i="1" s="1"/>
  <c r="H72" i="1"/>
  <c r="I72" i="1" s="1"/>
  <c r="H59" i="1"/>
  <c r="I59" i="1" s="1"/>
  <c r="H48" i="1"/>
  <c r="I48" i="1" s="1"/>
  <c r="H40" i="1"/>
  <c r="I40" i="1" s="1"/>
  <c r="H32" i="1"/>
  <c r="I32" i="1" s="1"/>
  <c r="H24" i="1"/>
  <c r="I24" i="1" s="1"/>
  <c r="H16" i="1"/>
  <c r="I16" i="1" s="1"/>
  <c r="H8" i="1"/>
  <c r="I8" i="1" s="1"/>
  <c r="G2" i="1"/>
  <c r="G100" i="1"/>
  <c r="G92" i="1"/>
  <c r="G84" i="1"/>
  <c r="G76" i="1"/>
  <c r="G68" i="1"/>
  <c r="G63" i="1"/>
  <c r="G52" i="1"/>
  <c r="G44" i="1"/>
  <c r="G36" i="1"/>
  <c r="G28" i="1"/>
  <c r="G20" i="1"/>
  <c r="G12" i="1"/>
  <c r="H103" i="1"/>
  <c r="I103" i="1" s="1"/>
  <c r="H95" i="1"/>
  <c r="I95" i="1" s="1"/>
  <c r="H87" i="1"/>
  <c r="I87" i="1" s="1"/>
  <c r="H79" i="1"/>
  <c r="I79" i="1" s="1"/>
  <c r="H71" i="1"/>
  <c r="I71" i="1" s="1"/>
  <c r="H58" i="1"/>
  <c r="I58" i="1" s="1"/>
  <c r="H55" i="1"/>
  <c r="I55" i="1" s="1"/>
  <c r="H47" i="1"/>
  <c r="I47" i="1" s="1"/>
  <c r="H39" i="1"/>
  <c r="I39" i="1" s="1"/>
  <c r="H31" i="1"/>
  <c r="I31" i="1" s="1"/>
  <c r="H23" i="1"/>
  <c r="I23" i="1" s="1"/>
  <c r="H15" i="1"/>
  <c r="I15" i="1" s="1"/>
  <c r="G107" i="1"/>
  <c r="G99" i="1"/>
  <c r="G91" i="1"/>
  <c r="G83" i="1"/>
  <c r="G75" i="1"/>
  <c r="G67" i="1"/>
  <c r="G62" i="1"/>
  <c r="G57" i="1"/>
  <c r="G51" i="1"/>
  <c r="G43" i="1"/>
  <c r="G35" i="1"/>
  <c r="G27" i="1"/>
  <c r="G19" i="1"/>
  <c r="G11" i="1"/>
  <c r="H102" i="1"/>
  <c r="I102" i="1" s="1"/>
  <c r="H94" i="1"/>
  <c r="I94" i="1" s="1"/>
  <c r="H86" i="1"/>
  <c r="I86" i="1" s="1"/>
  <c r="H78" i="1"/>
  <c r="I78" i="1" s="1"/>
  <c r="H70" i="1"/>
  <c r="I70" i="1" s="1"/>
  <c r="H65" i="1"/>
  <c r="I65" i="1" s="1"/>
  <c r="H54" i="1"/>
  <c r="I54" i="1" s="1"/>
  <c r="H46" i="1"/>
  <c r="I46" i="1" s="1"/>
  <c r="H38" i="1"/>
  <c r="I38" i="1" s="1"/>
  <c r="H30" i="1"/>
  <c r="I30" i="1" s="1"/>
  <c r="H22" i="1"/>
  <c r="I22" i="1" s="1"/>
  <c r="H14" i="1"/>
  <c r="I14" i="1" s="1"/>
  <c r="G105" i="1"/>
  <c r="G97" i="1"/>
  <c r="G89" i="1"/>
  <c r="G81" i="1"/>
  <c r="G73" i="1"/>
  <c r="G60" i="1"/>
  <c r="G49" i="1"/>
  <c r="G41" i="1"/>
  <c r="G33" i="1"/>
  <c r="G25" i="1"/>
  <c r="G17" i="1"/>
  <c r="G9" i="1"/>
  <c r="H3" i="1"/>
  <c r="I3" i="1" s="1"/>
</calcChain>
</file>

<file path=xl/sharedStrings.xml><?xml version="1.0" encoding="utf-8"?>
<sst xmlns="http://schemas.openxmlformats.org/spreadsheetml/2006/main" count="219" uniqueCount="156">
  <si>
    <t>NF0A2S51174 M</t>
  </si>
  <si>
    <t>Kurtka The North Face 1990 Mountain Q Jacket NF0A2S51174</t>
  </si>
  <si>
    <t>NF0A331H411 37</t>
  </si>
  <si>
    <t>Kapcie The North Face TB Traction Bootie NF0A331H411</t>
  </si>
  <si>
    <t>NF0A331H411 38</t>
  </si>
  <si>
    <t>NF0A331H411 39</t>
  </si>
  <si>
    <t>NF0A331H411 40</t>
  </si>
  <si>
    <t>NF0A331H411 41</t>
  </si>
  <si>
    <t>NF0A3FJX4Y3</t>
  </si>
  <si>
    <t>Czapka The North Face Logo Cuffed Bnie NF0A3FJX4Y3</t>
  </si>
  <si>
    <t>NF0A3FJXJK31</t>
  </si>
  <si>
    <t>Czapka The North Face Logo Box Cuf NF0A3FJXJK31</t>
  </si>
  <si>
    <t>NF0A3KYJ19S</t>
  </si>
  <si>
    <t>Plecak The North Face Hot Shot SE NF0A3KYJ19S</t>
  </si>
  <si>
    <t>NF0A3M5GKS7 L</t>
  </si>
  <si>
    <t>Rękawice The North Face Etip Hardface Glv NF0A3M5GKS7</t>
  </si>
  <si>
    <t>NF0A3XYD0KZ L</t>
  </si>
  <si>
    <t>Bluza The North Face M Standard Hoodie NF0A3XYD0KZ</t>
  </si>
  <si>
    <t>NF0A3XYD0KZ M</t>
  </si>
  <si>
    <t>NF0A3XYD0KZ S</t>
  </si>
  <si>
    <t>NF0A3XYD0KZ XL</t>
  </si>
  <si>
    <t>NF0A3XYD0KZ XXL</t>
  </si>
  <si>
    <t>NF0A3Y6KZ74 0-3M</t>
  </si>
  <si>
    <t>Bluza The North Face INF Cmpshr HDY Moab NF0A3Y6KZ74</t>
  </si>
  <si>
    <t>NF0A3Y6KZ74 18-24M</t>
  </si>
  <si>
    <t>NF0A3Y6KZ74 6-12M</t>
  </si>
  <si>
    <t>NF0A3Y79R59 3T</t>
  </si>
  <si>
    <t>Kurtka The North Face Todd Retro Nupste NF0A3Y79R59</t>
  </si>
  <si>
    <t>NF0A3Y79R59 5T</t>
  </si>
  <si>
    <t>NF0A4CES0H5 M</t>
  </si>
  <si>
    <t>Koszulka The North Face W Relaxed Sd Tee NF0A4CES0H5</t>
  </si>
  <si>
    <t>NF0A4CES0H5 S</t>
  </si>
  <si>
    <t>NF0A4CES0H5 XS</t>
  </si>
  <si>
    <t>NF0A4M6811P XL</t>
  </si>
  <si>
    <t>Koszulka The North Face M S/S Rust 2 Tee NF0A4M6811P</t>
  </si>
  <si>
    <t>NF0A4M6811P XXL</t>
  </si>
  <si>
    <t>NF0A4M7CUBG S</t>
  </si>
  <si>
    <t>Bluza The North Face W Standard Hd NF0A4M7CUBG</t>
  </si>
  <si>
    <t>NF0A4M7CUBG XS</t>
  </si>
  <si>
    <t>NF0A4M7E39U L</t>
  </si>
  <si>
    <t>Bluza The North Face W Standard Crew NF0A4M7E39U</t>
  </si>
  <si>
    <t>NF0A4M7E39U XL</t>
  </si>
  <si>
    <t>NF0A4M7LZDK L</t>
  </si>
  <si>
    <t>Spodnie The North Face M Standard Pt NF0A4M7LZDK</t>
  </si>
  <si>
    <t>NF0A4M7LZDK M</t>
  </si>
  <si>
    <t>NF0A4M7LZDK S</t>
  </si>
  <si>
    <t>NF0A4M7LZDK XL</t>
  </si>
  <si>
    <t>NF0A4M7LZDK XXL</t>
  </si>
  <si>
    <t>NF0A4QYJ1S0 L</t>
  </si>
  <si>
    <t>Kurtka The North Face Denali 2 NF0A4QYJ1S0</t>
  </si>
  <si>
    <t>NF0A4QYJ1S0 M</t>
  </si>
  <si>
    <t>NF0A4QYJ1S0 S</t>
  </si>
  <si>
    <t>NF0A4QYJ1S0 XL</t>
  </si>
  <si>
    <t>NF0A4QYJ1S0 XXL</t>
  </si>
  <si>
    <t>NF0A4QYJJK3 L</t>
  </si>
  <si>
    <t>Kurtka The North Face Denail 2 Jacket NF0A4QYJJK3</t>
  </si>
  <si>
    <t>NF0A4QYJJK3 M</t>
  </si>
  <si>
    <t>NF0A4QYJJK3 S</t>
  </si>
  <si>
    <t>NF0A4QYJJK3 XL</t>
  </si>
  <si>
    <t>NF0A4QYZJK3 M</t>
  </si>
  <si>
    <t>Kurtka The North Face M Hmlyn Ins Jkt NF0A4QYZJK3</t>
  </si>
  <si>
    <t>NF0A4QYZJK3 S</t>
  </si>
  <si>
    <t>NF0A4QYZJK3 XS</t>
  </si>
  <si>
    <t>NF0A4QZ4JK3 L</t>
  </si>
  <si>
    <t>Kamizelka The North Face M Hmlyn Synth Vest NF0A4QZ4JK3</t>
  </si>
  <si>
    <t>NF0A4QZ4JK3 S</t>
  </si>
  <si>
    <t>NF0A4QZ4JK3 XS</t>
  </si>
  <si>
    <t>NF0A4SHO1X8</t>
  </si>
  <si>
    <t>Czapka The North Face W Salty Bae NF0A4SHO1X8</t>
  </si>
  <si>
    <t>NF0A4SHY2J6</t>
  </si>
  <si>
    <t>Czapka The North Face Fair Isle Beanie NF0A4SHY2J6</t>
  </si>
  <si>
    <t>NF0A4VSVKY4</t>
  </si>
  <si>
    <t>Czapka The North Face Recycled 66 Classic Hat NF0A4VSVKY4</t>
  </si>
  <si>
    <t>NF0A52RR14B</t>
  </si>
  <si>
    <t>Torba The North Face BC Voyager NF0A52RR14B</t>
  </si>
  <si>
    <t>NF0A52SHKX7</t>
  </si>
  <si>
    <t>Plecak The North Face Recon NF0A52SHKX7</t>
  </si>
  <si>
    <t>NF0A55GFH9D M</t>
  </si>
  <si>
    <t>Bluza The North Face Scrap Bkl Cali NF0A55GFH9D</t>
  </si>
  <si>
    <t>NF0A55GFH9D XL</t>
  </si>
  <si>
    <t>NF0A5FW1JK3</t>
  </si>
  <si>
    <t>Czapka The North Face Norm Beanie NF0A5FW1JK3</t>
  </si>
  <si>
    <t>NF0A5FWDKS L</t>
  </si>
  <si>
    <t>Rękawiczki The North Face Gordon Etip Glove NF0A5FWDKS</t>
  </si>
  <si>
    <t>NF0A5FWDKS M</t>
  </si>
  <si>
    <t>NF0A5FWDKS XL</t>
  </si>
  <si>
    <t>NF0A5G2WR0G 38</t>
  </si>
  <si>
    <t>Buty The North Face W B2B III Sport Wp NF0A5G2WR0G</t>
  </si>
  <si>
    <t>NF0A5G2WR0G 38,5</t>
  </si>
  <si>
    <t>NF0A5G2WR0G 39</t>
  </si>
  <si>
    <t>NF0A5G2WR0G 39,5</t>
  </si>
  <si>
    <t>NF0A5GMQ17H L</t>
  </si>
  <si>
    <t>Bluza The North Face GL Hoodie NF0A5GMQ17H</t>
  </si>
  <si>
    <t>NF0A5GMQ17H M</t>
  </si>
  <si>
    <t>NF0A5ICPJK3 M</t>
  </si>
  <si>
    <t>Bluza The North Face W Coord Crop Hoodie NF0A5ICPJK3</t>
  </si>
  <si>
    <t>NF0A5ICPJK3 S</t>
  </si>
  <si>
    <t>NF0A5ICPJK3 XS</t>
  </si>
  <si>
    <t>NF0A5ID1RG1 M</t>
  </si>
  <si>
    <t>Bluza The North Face CS Crew Aviator NF0A5ID1RG1</t>
  </si>
  <si>
    <t>NF0A5ID1RG1 S</t>
  </si>
  <si>
    <t>NF0A5ID1RG1 XXL</t>
  </si>
  <si>
    <t>NF0A5IHQBH7 L</t>
  </si>
  <si>
    <t>Polar The North Face M 100 Glacier Fz NF0A5IHQBH7</t>
  </si>
  <si>
    <t>NF0A5IHQBH7 M</t>
  </si>
  <si>
    <t>NF0A5IHQBH7 S</t>
  </si>
  <si>
    <t>NF0A5IHQBH7 XL</t>
  </si>
  <si>
    <t>NF0A5IHQJK3 L</t>
  </si>
  <si>
    <t>Polar The North Face M 100 Glacier Fz NF0A5IHQJK3</t>
  </si>
  <si>
    <t>NF0A5IHQJK3 M</t>
  </si>
  <si>
    <t>NF0A5IHQJK3 S</t>
  </si>
  <si>
    <t>NF0A5IHQJK3 XL</t>
  </si>
  <si>
    <t>NF0A5IHQJK3 XXL</t>
  </si>
  <si>
    <t>NF0A5ILWJK3 M</t>
  </si>
  <si>
    <t>Bluza The North Face New Ls Zumu NF0A5ILWJK3</t>
  </si>
  <si>
    <t>NF0A7R25FN4 XS</t>
  </si>
  <si>
    <t>Szorty The North Face Mhysa Qualited Shorts NF0A7R25FN4</t>
  </si>
  <si>
    <t>T0CG46KY4 L</t>
  </si>
  <si>
    <t>Bluza The North Face Open Gate T0CG46KY4</t>
  </si>
  <si>
    <t>T0CG46KY4 M</t>
  </si>
  <si>
    <t>T0CG46KY4 S</t>
  </si>
  <si>
    <t>T92S51NM9 L</t>
  </si>
  <si>
    <t>Kurtka The North Face 1990 MNT T92S51NM9</t>
  </si>
  <si>
    <t>T92S51NM9 M</t>
  </si>
  <si>
    <t>T92S51NM9 XL</t>
  </si>
  <si>
    <t>T92ZWUJK3 L</t>
  </si>
  <si>
    <t>Bluza The North Face Raglan Redbox T92ZWUJK3</t>
  </si>
  <si>
    <t>T92ZWUJK3 S</t>
  </si>
  <si>
    <t>Bluza The North Face Raglan Redbox Hoodie T92ZWUJK3</t>
  </si>
  <si>
    <t>T93FM3KY4</t>
  </si>
  <si>
    <t>Czapka The North Face Logo Trucker T93FM3KY4</t>
  </si>
  <si>
    <t>T93FN3JK3</t>
  </si>
  <si>
    <t>Czapka The North Face Logo Box T93FN3JK3</t>
  </si>
  <si>
    <t>T93L2GJK3 L</t>
  </si>
  <si>
    <t>Kurtka The North Face Him Ligt Synt Hood T93L2GJK3</t>
  </si>
  <si>
    <t>T93L2GJK3 M</t>
  </si>
  <si>
    <t>T93L2GJK3 S</t>
  </si>
  <si>
    <t>T93L2GJK3 XS</t>
  </si>
  <si>
    <t>T93OEDJK3 L</t>
  </si>
  <si>
    <t>Kurtka The North Face Him Ligt Down Hood T93OEDJK3</t>
  </si>
  <si>
    <t>T93OEDJK3 M</t>
  </si>
  <si>
    <t>T93OEDJK3 XL</t>
  </si>
  <si>
    <t>T93VVKJK3</t>
  </si>
  <si>
    <t>Kapelusz The North Face Cypress Bucket T93VVKJK3</t>
  </si>
  <si>
    <t>T93VVKJK3 L/XL</t>
  </si>
  <si>
    <t>T9493LJK3 L</t>
  </si>
  <si>
    <t>Koszulka The North Face M Longsleeve L/S Red Box Tee T9493LJK3</t>
  </si>
  <si>
    <t>T9493LJK3 M</t>
  </si>
  <si>
    <t>T9493LJK3 S</t>
  </si>
  <si>
    <t>T9493LJK3 XL</t>
  </si>
  <si>
    <t>PHOTO</t>
  </si>
  <si>
    <t>CODE</t>
  </si>
  <si>
    <t>NAME</t>
  </si>
  <si>
    <t>RRP</t>
  </si>
  <si>
    <t>QTY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</si>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</sst>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zł&quot;_-;\-* #,##0.00\ &quot;zł&quot;_-;_-* &quot;-&quot;??\ &quot;zł&quot;_-;_-@_-"/>
    <numFmt numFmtId="165" formatCode="#,##0.0000"/>
    <numFmt numFmtId="166" formatCode="#,##0.00\ [$€-1]"/>
    <numFmt numFmtId="167" formatCode="#,##0.00\ [$€-42E]"/>
  </numFmts>
  <fonts count="4" x14ac:knownFonts="1">
    <font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1" fillId="2" borderId="1" xfId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1" fillId="0" borderId="2" xfId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164" fontId="1" fillId="0" borderId="4" xfId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1" fillId="0" borderId="3" xfId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164" fontId="1" fillId="0" borderId="5" xfId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2" xfId="0" applyNumberFormat="1" applyBorder="1"/>
    <xf numFmtId="167" fontId="3" fillId="0" borderId="0" xfId="0" applyNumberFormat="1" applyFont="1" applyAlignment="1">
      <alignment horizontal="center"/>
    </xf>
    <xf numFmtId="167" fontId="0" fillId="0" borderId="2" xfId="0" applyNumberFormat="1" applyBorder="1"/>
    <xf numFmtId="167" fontId="0" fillId="0" borderId="0" xfId="0" applyNumberFormat="1"/>
    <xf numFmtId="164" fontId="1" fillId="0" borderId="3" xfId="1" applyBorder="1" applyAlignment="1">
      <alignment horizontal="center" vertical="center"/>
    </xf>
    <xf numFmtId="164" fontId="1" fillId="0" borderId="0" xfId="1" applyAlignment="1">
      <alignment horizontal="center" vertical="center"/>
    </xf>
    <xf numFmtId="164" fontId="1" fillId="0" borderId="2" xfId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120650</xdr:rowOff>
    </xdr:from>
    <xdr:to>
      <xdr:col>0</xdr:col>
      <xdr:colOff>1093825</xdr:colOff>
      <xdr:row>1</xdr:row>
      <xdr:rowOff>1200650</xdr:rowOff>
    </xdr:to>
    <xdr:pic>
      <xdr:nvPicPr>
        <xdr:cNvPr id="2" name="Obraz 1" descr="Kurtka męska The Nort Face 1990 Mountain Q Jacket NF0A2S51174">
          <a:extLst>
            <a:ext uri="{FF2B5EF4-FFF2-40B4-BE49-F238E27FC236}">
              <a16:creationId xmlns:a16="http://schemas.microsoft.com/office/drawing/2014/main" xmlns="" id="{37B49A97-1943-D033-F7E7-F972FFC3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097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127001</xdr:colOff>
      <xdr:row>2</xdr:row>
      <xdr:rowOff>82550</xdr:rowOff>
    </xdr:from>
    <xdr:to>
      <xdr:col>0</xdr:col>
      <xdr:colOff>933366</xdr:colOff>
      <xdr:row>6</xdr:row>
      <xdr:rowOff>505325</xdr:rowOff>
    </xdr:to>
    <xdr:pic>
      <xdr:nvPicPr>
        <xdr:cNvPr id="3" name="Obraz 2" descr="Kapcie damskie The North Face Thermoball Traction Bootie - grey | 8a.pl">
          <a:extLst>
            <a:ext uri="{FF2B5EF4-FFF2-40B4-BE49-F238E27FC236}">
              <a16:creationId xmlns:a16="http://schemas.microsoft.com/office/drawing/2014/main" xmlns="" id="{CD8A0B0E-5617-C60D-7775-A5C8844B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1543050"/>
          <a:ext cx="80636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1094090</xdr:colOff>
      <xdr:row>8</xdr:row>
      <xdr:rowOff>500</xdr:rowOff>
    </xdr:to>
    <xdr:pic>
      <xdr:nvPicPr>
        <xdr:cNvPr id="4" name="Obraz 3" descr="Czapka The North Face Logo Cuffed Beanie NF0A3FJX4Y3">
          <a:extLst>
            <a:ext uri="{FF2B5EF4-FFF2-40B4-BE49-F238E27FC236}">
              <a16:creationId xmlns:a16="http://schemas.microsoft.com/office/drawing/2014/main" xmlns="" id="{105AC53B-864D-7C22-DA1A-BBF1E9F6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09726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31751</xdr:colOff>
      <xdr:row>8</xdr:row>
      <xdr:rowOff>107950</xdr:rowOff>
    </xdr:from>
    <xdr:to>
      <xdr:col>0</xdr:col>
      <xdr:colOff>1125123</xdr:colOff>
      <xdr:row>8</xdr:row>
      <xdr:rowOff>1191125</xdr:rowOff>
    </xdr:to>
    <xdr:pic>
      <xdr:nvPicPr>
        <xdr:cNvPr id="5" name="Obraz 4" descr="The North Face Box Logo Cuffed Beanie Black (NF0A3FJXJK31)">
          <a:extLst>
            <a:ext uri="{FF2B5EF4-FFF2-40B4-BE49-F238E27FC236}">
              <a16:creationId xmlns:a16="http://schemas.microsoft.com/office/drawing/2014/main" xmlns="" id="{C39C03FD-E9A9-93FD-4D0A-A7635967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949700"/>
          <a:ext cx="109781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139701</xdr:colOff>
      <xdr:row>9</xdr:row>
      <xdr:rowOff>139700</xdr:rowOff>
    </xdr:from>
    <xdr:to>
      <xdr:col>0</xdr:col>
      <xdr:colOff>964853</xdr:colOff>
      <xdr:row>9</xdr:row>
      <xdr:rowOff>1219700</xdr:rowOff>
    </xdr:to>
    <xdr:pic>
      <xdr:nvPicPr>
        <xdr:cNvPr id="6" name="Obraz 5" descr="The North Face logo-patch Backpack - Farfetch">
          <a:extLst>
            <a:ext uri="{FF2B5EF4-FFF2-40B4-BE49-F238E27FC236}">
              <a16:creationId xmlns:a16="http://schemas.microsoft.com/office/drawing/2014/main" xmlns="" id="{98BA50D2-86E2-382D-0591-90EE8BF9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1" y="5264150"/>
          <a:ext cx="82197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82550</xdr:colOff>
      <xdr:row>10</xdr:row>
      <xdr:rowOff>127000</xdr:rowOff>
    </xdr:from>
    <xdr:to>
      <xdr:col>0</xdr:col>
      <xdr:colOff>943939</xdr:colOff>
      <xdr:row>10</xdr:row>
      <xdr:rowOff>1210175</xdr:rowOff>
    </xdr:to>
    <xdr:pic>
      <xdr:nvPicPr>
        <xdr:cNvPr id="7" name="Obraz 6" descr="THE NORTH FACE M ETIP HARDFACE GLOVE - TNF BLACK HEATHER">
          <a:extLst>
            <a:ext uri="{FF2B5EF4-FFF2-40B4-BE49-F238E27FC236}">
              <a16:creationId xmlns:a16="http://schemas.microsoft.com/office/drawing/2014/main" xmlns="" id="{1B05C9FC-C552-B02F-6B06-47ED648F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508750"/>
          <a:ext cx="858214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158751</xdr:colOff>
      <xdr:row>11</xdr:row>
      <xdr:rowOff>120649</xdr:rowOff>
    </xdr:from>
    <xdr:to>
      <xdr:col>0</xdr:col>
      <xdr:colOff>991398</xdr:colOff>
      <xdr:row>15</xdr:row>
      <xdr:rowOff>540249</xdr:rowOff>
    </xdr:to>
    <xdr:pic>
      <xdr:nvPicPr>
        <xdr:cNvPr id="10" name="Obraz 9" descr="The North Face Standard Hoodie NF0A3XYD0KZ">
          <a:extLst>
            <a:ext uri="{FF2B5EF4-FFF2-40B4-BE49-F238E27FC236}">
              <a16:creationId xmlns:a16="http://schemas.microsoft.com/office/drawing/2014/main" xmlns="" id="{C94CC98A-667F-D8DD-BCF2-C0270FBA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7788274"/>
          <a:ext cx="832647" cy="105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</xdr:colOff>
      <xdr:row>16</xdr:row>
      <xdr:rowOff>63500</xdr:rowOff>
    </xdr:from>
    <xdr:to>
      <xdr:col>0</xdr:col>
      <xdr:colOff>1098095</xdr:colOff>
      <xdr:row>18</xdr:row>
      <xdr:rowOff>810125</xdr:rowOff>
    </xdr:to>
    <xdr:pic>
      <xdr:nvPicPr>
        <xdr:cNvPr id="11" name="Obraz 10" descr="The North Face Infant Campshire Bear Hoodie - Moab Khaki">
          <a:extLst>
            <a:ext uri="{FF2B5EF4-FFF2-40B4-BE49-F238E27FC236}">
              <a16:creationId xmlns:a16="http://schemas.microsoft.com/office/drawing/2014/main" xmlns="" id="{0418C425-E0F4-1472-AC0B-49BD41A7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11811000"/>
          <a:ext cx="108857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133350</xdr:rowOff>
    </xdr:from>
    <xdr:to>
      <xdr:col>0</xdr:col>
      <xdr:colOff>1094248</xdr:colOff>
      <xdr:row>20</xdr:row>
      <xdr:rowOff>1048250</xdr:rowOff>
    </xdr:to>
    <xdr:pic>
      <xdr:nvPicPr>
        <xdr:cNvPr id="12" name="Obraz 11" descr="The North Face Kids 1996 Retro Nuptse Jacket NF0A3Y79R59 by The North Face  of (Pink color) for only $119.00 - NF0A3Y79R59 | WOODstack.com">
          <a:extLst>
            <a:ext uri="{FF2B5EF4-FFF2-40B4-BE49-F238E27FC236}">
              <a16:creationId xmlns:a16="http://schemas.microsoft.com/office/drawing/2014/main" xmlns="" id="{0DE3FB25-EF00-7736-49CC-354B86EE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4350"/>
          <a:ext cx="1097423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1094248</xdr:colOff>
      <xdr:row>23</xdr:row>
      <xdr:rowOff>759325</xdr:rowOff>
    </xdr:to>
    <xdr:pic>
      <xdr:nvPicPr>
        <xdr:cNvPr id="13" name="Obraz 12" descr="The North Face Kids 1996 Retro Nuptse Jacket NF0A3Y79W8G by The North Face  of (Blue color) for only $119.00 - NF0A3Y79W8G | WOODstack.com">
          <a:extLst>
            <a:ext uri="{FF2B5EF4-FFF2-40B4-BE49-F238E27FC236}">
              <a16:creationId xmlns:a16="http://schemas.microsoft.com/office/drawing/2014/main" xmlns="" id="{109DDCBD-2103-C481-1205-BC010A51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"/>
          <a:ext cx="1097423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1093322</xdr:colOff>
      <xdr:row>23</xdr:row>
      <xdr:rowOff>759325</xdr:rowOff>
    </xdr:to>
    <xdr:pic>
      <xdr:nvPicPr>
        <xdr:cNvPr id="14" name="Obraz 13" descr="Legginsy The North Face Zumu Legging NF0A491AJK3 | CZARNY - sklep  SneakerStudio.pl">
          <a:extLst>
            <a:ext uri="{FF2B5EF4-FFF2-40B4-BE49-F238E27FC236}">
              <a16:creationId xmlns:a16="http://schemas.microsoft.com/office/drawing/2014/main" xmlns="" id="{584FDB18-E201-99C9-91F7-30164853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5750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21</xdr:row>
      <xdr:rowOff>25400</xdr:rowOff>
    </xdr:from>
    <xdr:to>
      <xdr:col>0</xdr:col>
      <xdr:colOff>1113047</xdr:colOff>
      <xdr:row>23</xdr:row>
      <xdr:rowOff>772025</xdr:rowOff>
    </xdr:to>
    <xdr:pic>
      <xdr:nvPicPr>
        <xdr:cNvPr id="15" name="Obraz 14" descr="The North Face T-shirt Bf Simple Dome Pour Femme Pikes Purple Réf :  NF0A4CES0H5 - mch-shop">
          <a:extLst>
            <a:ext uri="{FF2B5EF4-FFF2-40B4-BE49-F238E27FC236}">
              <a16:creationId xmlns:a16="http://schemas.microsoft.com/office/drawing/2014/main" xmlns="" id="{D200AE38-0C4A-0847-B032-84B6E5E3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751300"/>
          <a:ext cx="109717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38100</xdr:rowOff>
    </xdr:from>
    <xdr:to>
      <xdr:col>0</xdr:col>
      <xdr:colOff>1093322</xdr:colOff>
      <xdr:row>25</xdr:row>
      <xdr:rowOff>953000</xdr:rowOff>
    </xdr:to>
    <xdr:pic>
      <xdr:nvPicPr>
        <xdr:cNvPr id="16" name="Obraz 15" descr="Koszulka męska The North Face S/S Rust 2 Tee NF0A4M6811P | KREMOWY - sklep  SneakerStudio.pl">
          <a:extLst>
            <a:ext uri="{FF2B5EF4-FFF2-40B4-BE49-F238E27FC236}">
              <a16:creationId xmlns:a16="http://schemas.microsoft.com/office/drawing/2014/main" xmlns="" id="{61DADC91-38CC-0F78-324E-99603024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7050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1093322</xdr:colOff>
      <xdr:row>27</xdr:row>
      <xdr:rowOff>933950</xdr:rowOff>
    </xdr:to>
    <xdr:pic>
      <xdr:nvPicPr>
        <xdr:cNvPr id="17" name="Obraz 16" descr="Bluza damska The North Face W Standard Hoodie NF0A4M7CUBG | RÓŻOWY - sklep  SneakerStudio.pl">
          <a:extLst>
            <a:ext uri="{FF2B5EF4-FFF2-40B4-BE49-F238E27FC236}">
              <a16:creationId xmlns:a16="http://schemas.microsoft.com/office/drawing/2014/main" xmlns="" id="{90DAFA34-D701-E817-5BA9-EA42D06E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1094665</xdr:colOff>
      <xdr:row>29</xdr:row>
      <xdr:rowOff>933950</xdr:rowOff>
    </xdr:to>
    <xdr:pic>
      <xdr:nvPicPr>
        <xdr:cNvPr id="18" name="Obraz 17" descr="Bluza damska The North Face W Standard Crew NF0A4M7E39U | BIAŁY | kup za  249,00 zł - sklep SneakerStudio.pl">
          <a:extLst>
            <a:ext uri="{FF2B5EF4-FFF2-40B4-BE49-F238E27FC236}">
              <a16:creationId xmlns:a16="http://schemas.microsoft.com/office/drawing/2014/main" xmlns="" id="{004EF939-CB5A-6722-3C3F-1A1C7368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24750"/>
          <a:ext cx="109784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30</xdr:row>
      <xdr:rowOff>69850</xdr:rowOff>
    </xdr:from>
    <xdr:to>
      <xdr:col>0</xdr:col>
      <xdr:colOff>1093923</xdr:colOff>
      <xdr:row>34</xdr:row>
      <xdr:rowOff>486275</xdr:rowOff>
    </xdr:to>
    <xdr:pic>
      <xdr:nvPicPr>
        <xdr:cNvPr id="19" name="Obraz 18" descr="Pantalon de survêtement The North Face STANDARD Gris - Cdiscount  Prêt-à-Porter">
          <a:extLst>
            <a:ext uri="{FF2B5EF4-FFF2-40B4-BE49-F238E27FC236}">
              <a16:creationId xmlns:a16="http://schemas.microsoft.com/office/drawing/2014/main" xmlns="" id="{6A879A54-2472-4995-B0E7-152060E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1431250"/>
          <a:ext cx="10970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35</xdr:row>
      <xdr:rowOff>88900</xdr:rowOff>
    </xdr:from>
    <xdr:to>
      <xdr:col>0</xdr:col>
      <xdr:colOff>1093783</xdr:colOff>
      <xdr:row>39</xdr:row>
      <xdr:rowOff>505325</xdr:rowOff>
    </xdr:to>
    <xdr:pic>
      <xdr:nvPicPr>
        <xdr:cNvPr id="21" name="Obraz 20" descr="The North Face Denali 2 Jacket - NF0A4QYJ1S0 - sneakAvenue">
          <a:extLst>
            <a:ext uri="{FF2B5EF4-FFF2-40B4-BE49-F238E27FC236}">
              <a16:creationId xmlns:a16="http://schemas.microsoft.com/office/drawing/2014/main" xmlns="" id="{5BCC5E9E-CE85-F82A-FB25-BEBE32FE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4003000"/>
          <a:ext cx="109695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41</xdr:row>
      <xdr:rowOff>0</xdr:rowOff>
    </xdr:from>
    <xdr:to>
      <xdr:col>0</xdr:col>
      <xdr:colOff>1093783</xdr:colOff>
      <xdr:row>43</xdr:row>
      <xdr:rowOff>752975</xdr:rowOff>
    </xdr:to>
    <xdr:pic>
      <xdr:nvPicPr>
        <xdr:cNvPr id="22" name="Obraz 21" descr="The North Face HIMALAYAN (NF0A4QYXJK3) [NF0A4QYXJK3] - worldbox.pl">
          <a:extLst>
            <a:ext uri="{FF2B5EF4-FFF2-40B4-BE49-F238E27FC236}">
              <a16:creationId xmlns:a16="http://schemas.microsoft.com/office/drawing/2014/main" xmlns="" id="{9482AE6A-7856-07D0-237F-45671240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260300"/>
          <a:ext cx="109695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25402</xdr:colOff>
      <xdr:row>45</xdr:row>
      <xdr:rowOff>44450</xdr:rowOff>
    </xdr:from>
    <xdr:to>
      <xdr:col>0</xdr:col>
      <xdr:colOff>1057275</xdr:colOff>
      <xdr:row>46</xdr:row>
      <xdr:rowOff>523875</xdr:rowOff>
    </xdr:to>
    <xdr:pic>
      <xdr:nvPicPr>
        <xdr:cNvPr id="23" name="Obraz 22" descr="The North Face M Himalayan - 880zł | NF0A4QYZJK3 | Shooos.pl">
          <a:extLst>
            <a:ext uri="{FF2B5EF4-FFF2-40B4-BE49-F238E27FC236}">
              <a16:creationId xmlns:a16="http://schemas.microsoft.com/office/drawing/2014/main" xmlns="" id="{7501F9D7-9194-3B25-B52B-F8B815A7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2" y="26650950"/>
          <a:ext cx="102869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120650</xdr:rowOff>
    </xdr:from>
    <xdr:to>
      <xdr:col>0</xdr:col>
      <xdr:colOff>1094516</xdr:colOff>
      <xdr:row>49</xdr:row>
      <xdr:rowOff>867275</xdr:rowOff>
    </xdr:to>
    <xdr:pic>
      <xdr:nvPicPr>
        <xdr:cNvPr id="24" name="Obraz 23" descr="The North Face Hmlyn Synth Vest ( NF0A4QZ4JK3 / Black ) | OVERKILL">
          <a:extLst>
            <a:ext uri="{FF2B5EF4-FFF2-40B4-BE49-F238E27FC236}">
              <a16:creationId xmlns:a16="http://schemas.microsoft.com/office/drawing/2014/main" xmlns="" id="{399FC64A-8B69-6A63-6A3E-BE7655C5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0450"/>
          <a:ext cx="109769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88900</xdr:rowOff>
    </xdr:from>
    <xdr:to>
      <xdr:col>0</xdr:col>
      <xdr:colOff>1093269</xdr:colOff>
      <xdr:row>50</xdr:row>
      <xdr:rowOff>1172075</xdr:rowOff>
    </xdr:to>
    <xdr:pic>
      <xdr:nvPicPr>
        <xdr:cNvPr id="25" name="Obraz 24" descr="Czapka Zimowa The North Face SALTY BAE BEANIE">
          <a:extLst>
            <a:ext uri="{FF2B5EF4-FFF2-40B4-BE49-F238E27FC236}">
              <a16:creationId xmlns:a16="http://schemas.microsoft.com/office/drawing/2014/main" xmlns="" id="{DB5D940E-E250-F0A1-7CA3-94CB10A9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36950"/>
          <a:ext cx="1096444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51</xdr:row>
      <xdr:rowOff>114300</xdr:rowOff>
    </xdr:from>
    <xdr:to>
      <xdr:col>0</xdr:col>
      <xdr:colOff>978697</xdr:colOff>
      <xdr:row>51</xdr:row>
      <xdr:rowOff>1191125</xdr:rowOff>
    </xdr:to>
    <xdr:pic>
      <xdr:nvPicPr>
        <xdr:cNvPr id="26" name="Obraz 25" descr="The North Face Σκούφος Fair Isle Beanie NF0A4SHY2J6">
          <a:extLst>
            <a:ext uri="{FF2B5EF4-FFF2-40B4-BE49-F238E27FC236}">
              <a16:creationId xmlns:a16="http://schemas.microsoft.com/office/drawing/2014/main" xmlns="" id="{601C1D62-3D02-0DE5-DC8C-A90A0FF8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0359350"/>
          <a:ext cx="82312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19050</xdr:rowOff>
    </xdr:from>
    <xdr:to>
      <xdr:col>0</xdr:col>
      <xdr:colOff>1093322</xdr:colOff>
      <xdr:row>52</xdr:row>
      <xdr:rowOff>1095875</xdr:rowOff>
    </xdr:to>
    <xdr:pic>
      <xdr:nvPicPr>
        <xdr:cNvPr id="27" name="Obraz 26" descr="Czapka The North Face Recycled 66 Classic Hat NF0A4VSVKY4 | CZARNY - sklep  SneakerStudio.pl">
          <a:extLst>
            <a:ext uri="{FF2B5EF4-FFF2-40B4-BE49-F238E27FC236}">
              <a16:creationId xmlns:a16="http://schemas.microsoft.com/office/drawing/2014/main" xmlns="" id="{2DBBE116-0B03-7589-4C04-2BEE2D7D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140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31750</xdr:rowOff>
    </xdr:from>
    <xdr:to>
      <xdr:col>0</xdr:col>
      <xdr:colOff>1094126</xdr:colOff>
      <xdr:row>53</xdr:row>
      <xdr:rowOff>1114925</xdr:rowOff>
    </xdr:to>
    <xdr:pic>
      <xdr:nvPicPr>
        <xdr:cNvPr id="28" name="Obraz 27" descr="The North Face Base Camp Voyager Duffel 32l Flax/asphalt Grey 2022 -29% at  Ekosport">
          <a:extLst>
            <a:ext uri="{FF2B5EF4-FFF2-40B4-BE49-F238E27FC236}">
              <a16:creationId xmlns:a16="http://schemas.microsoft.com/office/drawing/2014/main" xmlns="" id="{8535B57D-368B-D1B8-49CA-FDBC8CCA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40600"/>
          <a:ext cx="109730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54</xdr:row>
      <xdr:rowOff>0</xdr:rowOff>
    </xdr:from>
    <xdr:to>
      <xdr:col>0</xdr:col>
      <xdr:colOff>1122650</xdr:colOff>
      <xdr:row>54</xdr:row>
      <xdr:rowOff>1083175</xdr:rowOff>
    </xdr:to>
    <xdr:pic>
      <xdr:nvPicPr>
        <xdr:cNvPr id="29" name="Obraz 28" descr="The North Face Base Camp Duffel Bag - M - Thyme Brushwood Camo Print/TNF  Black">
          <a:extLst>
            <a:ext uri="{FF2B5EF4-FFF2-40B4-BE49-F238E27FC236}">
              <a16:creationId xmlns:a16="http://schemas.microsoft.com/office/drawing/2014/main" xmlns="" id="{7B2174A3-B1B0-88D8-E9C5-516820D6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4029650"/>
          <a:ext cx="109725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57150</xdr:rowOff>
    </xdr:from>
    <xdr:to>
      <xdr:col>0</xdr:col>
      <xdr:colOff>1093970</xdr:colOff>
      <xdr:row>54</xdr:row>
      <xdr:rowOff>1133975</xdr:rowOff>
    </xdr:to>
    <xdr:pic>
      <xdr:nvPicPr>
        <xdr:cNvPr id="30" name="Obraz 29" descr="Plecak miejski The North Face Recon - Black/Black - Explore.pl">
          <a:extLst>
            <a:ext uri="{FF2B5EF4-FFF2-40B4-BE49-F238E27FC236}">
              <a16:creationId xmlns:a16="http://schemas.microsoft.com/office/drawing/2014/main" xmlns="" id="{876FEE99-4EF1-77B1-EDF1-ACE196B0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10750"/>
          <a:ext cx="1097145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1079191</xdr:colOff>
      <xdr:row>56</xdr:row>
      <xdr:rowOff>536575</xdr:rowOff>
    </xdr:to>
    <xdr:pic>
      <xdr:nvPicPr>
        <xdr:cNvPr id="31" name="Obraz 30" descr="The North Face - BOLSO THE NORTH FACE NF0A52UCJK3">
          <a:extLst>
            <a:ext uri="{FF2B5EF4-FFF2-40B4-BE49-F238E27FC236}">
              <a16:creationId xmlns:a16="http://schemas.microsoft.com/office/drawing/2014/main" xmlns="" id="{67AD003B-5DD8-7D16-2AD5-AD3E6E21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63300"/>
          <a:ext cx="1076016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1093322</xdr:colOff>
      <xdr:row>56</xdr:row>
      <xdr:rowOff>918075</xdr:rowOff>
    </xdr:to>
    <xdr:pic>
      <xdr:nvPicPr>
        <xdr:cNvPr id="33" name="Obraz 32" descr="Koszulka The North Face Longsleeve Crop Tee NF0A5581V36 | KREMOWY - sklep  SneakerStudio.pl">
          <a:extLst>
            <a:ext uri="{FF2B5EF4-FFF2-40B4-BE49-F238E27FC236}">
              <a16:creationId xmlns:a16="http://schemas.microsoft.com/office/drawing/2014/main" xmlns="" id="{AF25F39A-93E9-B032-1D56-4806A7DC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12700</xdr:rowOff>
    </xdr:from>
    <xdr:to>
      <xdr:col>0</xdr:col>
      <xdr:colOff>1093322</xdr:colOff>
      <xdr:row>56</xdr:row>
      <xdr:rowOff>924425</xdr:rowOff>
    </xdr:to>
    <xdr:pic>
      <xdr:nvPicPr>
        <xdr:cNvPr id="35" name="Obraz 34" descr="Bluza męska The North Face Berkeley California Sweatshirt NF0A55GFH9D |  ŻÓŁTY - sklep SneakerStudio.pl">
          <a:extLst>
            <a:ext uri="{FF2B5EF4-FFF2-40B4-BE49-F238E27FC236}">
              <a16:creationId xmlns:a16="http://schemas.microsoft.com/office/drawing/2014/main" xmlns="" id="{49AF1E55-6A62-D2DA-19F4-EB56C2C6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895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1093997</xdr:colOff>
      <xdr:row>57</xdr:row>
      <xdr:rowOff>1080000</xdr:rowOff>
    </xdr:to>
    <xdr:pic>
      <xdr:nvPicPr>
        <xdr:cNvPr id="38" name="Obraz 37" descr="MĘSKIE SPODNIE CARGO M66 | The North Face">
          <a:extLst>
            <a:ext uri="{FF2B5EF4-FFF2-40B4-BE49-F238E27FC236}">
              <a16:creationId xmlns:a16="http://schemas.microsoft.com/office/drawing/2014/main" xmlns="" id="{07F79E59-61E9-4A56-4535-44B33BCA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8150"/>
          <a:ext cx="109717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6350</xdr:rowOff>
    </xdr:from>
    <xdr:to>
      <xdr:col>0</xdr:col>
      <xdr:colOff>1093322</xdr:colOff>
      <xdr:row>57</xdr:row>
      <xdr:rowOff>1086350</xdr:rowOff>
    </xdr:to>
    <xdr:pic>
      <xdr:nvPicPr>
        <xdr:cNvPr id="39" name="Obraz 38" descr="Czapka The North Face Norm Beanie NF0A5FW1JK3 | CZARNY - sklep  SneakerStudio.pl">
          <a:extLst>
            <a:ext uri="{FF2B5EF4-FFF2-40B4-BE49-F238E27FC236}">
              <a16:creationId xmlns:a16="http://schemas.microsoft.com/office/drawing/2014/main" xmlns="" id="{FD118E4D-8BDA-2AF0-4CCA-EF7CF51D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5655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146051</xdr:colOff>
      <xdr:row>58</xdr:row>
      <xdr:rowOff>31750</xdr:rowOff>
    </xdr:from>
    <xdr:to>
      <xdr:col>0</xdr:col>
      <xdr:colOff>969272</xdr:colOff>
      <xdr:row>60</xdr:row>
      <xdr:rowOff>781550</xdr:rowOff>
    </xdr:to>
    <xdr:pic>
      <xdr:nvPicPr>
        <xdr:cNvPr id="40" name="Obraz 39" descr="The North Face Rękawiczki Męskie Gordon Etip Glv NF0A5FWDKS71 Czarny •  Modivo.pl">
          <a:extLst>
            <a:ext uri="{FF2B5EF4-FFF2-40B4-BE49-F238E27FC236}">
              <a16:creationId xmlns:a16="http://schemas.microsoft.com/office/drawing/2014/main" xmlns="" id="{8716567E-B22B-F789-EB69-03632236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1" y="47313850"/>
          <a:ext cx="82322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12701</xdr:colOff>
      <xdr:row>61</xdr:row>
      <xdr:rowOff>50800</xdr:rowOff>
    </xdr:from>
    <xdr:to>
      <xdr:col>0</xdr:col>
      <xdr:colOff>1112373</xdr:colOff>
      <xdr:row>64</xdr:row>
      <xdr:rowOff>638675</xdr:rowOff>
    </xdr:to>
    <xdr:pic>
      <xdr:nvPicPr>
        <xdr:cNvPr id="41" name="Obraz 40" descr="Buty damskie The North Face Back-To-Berkley III Sport Waterproof NF0A5G2WR0G  | CZARNY - sklep SneakerStudio.pl">
          <a:extLst>
            <a:ext uri="{FF2B5EF4-FFF2-40B4-BE49-F238E27FC236}">
              <a16:creationId xmlns:a16="http://schemas.microsoft.com/office/drawing/2014/main" xmlns="" id="{6E7AD8F5-3E16-143F-2473-E8BF7E2A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" y="48494950"/>
          <a:ext cx="109649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="120" zoomScaleNormal="120" workbookViewId="0">
      <pane ySplit="1" topLeftCell="A2" activePane="bottomLeft" state="frozen"/>
      <selection pane="bottomLeft" activeCell="K7" sqref="K7"/>
    </sheetView>
  </sheetViews>
  <sheetFormatPr defaultColWidth="11.5703125" defaultRowHeight="12.75" x14ac:dyDescent="0.2"/>
  <cols>
    <col min="1" max="1" width="16.42578125" customWidth="1"/>
    <col min="2" max="2" width="20.42578125" style="7" customWidth="1"/>
    <col min="3" max="3" width="58.5703125" style="7" bestFit="1" customWidth="1"/>
    <col min="4" max="4" width="0" style="8" hidden="1" customWidth="1"/>
    <col min="5" max="5" width="11.5703125" style="7"/>
    <col min="6" max="7" width="0" style="22" hidden="1" customWidth="1"/>
    <col min="8" max="9" width="11.5703125" style="26"/>
  </cols>
  <sheetData>
    <row r="1" spans="1:9" x14ac:dyDescent="0.2">
      <c r="A1" s="1" t="s">
        <v>150</v>
      </c>
      <c r="B1" s="1" t="s">
        <v>151</v>
      </c>
      <c r="C1" s="1" t="s">
        <v>152</v>
      </c>
      <c r="D1" s="2" t="s">
        <v>153</v>
      </c>
      <c r="E1" s="1" t="s">
        <v>154</v>
      </c>
      <c r="H1" s="24" t="s">
        <v>153</v>
      </c>
      <c r="I1" s="24" t="s">
        <v>155</v>
      </c>
    </row>
    <row r="2" spans="1:9" s="3" customFormat="1" ht="102" customHeight="1" x14ac:dyDescent="0.2">
      <c r="B2" s="4" t="s">
        <v>0</v>
      </c>
      <c r="C2" s="4" t="s">
        <v>1</v>
      </c>
      <c r="D2" s="5">
        <v>599</v>
      </c>
      <c r="E2" s="6">
        <v>1</v>
      </c>
      <c r="F2" s="23">
        <f>D2/4.2</f>
        <v>142.61904761904762</v>
      </c>
      <c r="G2" s="23">
        <f>F2/2</f>
        <v>71.30952380952381</v>
      </c>
      <c r="H2" s="25">
        <f>MROUND(F2,0.5)</f>
        <v>142.5</v>
      </c>
      <c r="I2" s="25">
        <f>H2/2</f>
        <v>71.25</v>
      </c>
    </row>
    <row r="3" spans="1:9" x14ac:dyDescent="0.2">
      <c r="B3" s="7" t="s">
        <v>2</v>
      </c>
      <c r="C3" s="7" t="s">
        <v>3</v>
      </c>
      <c r="D3" s="27">
        <v>299</v>
      </c>
      <c r="E3" s="9">
        <v>1</v>
      </c>
      <c r="F3" s="23">
        <f t="shared" ref="F3" si="0">D3/4.2</f>
        <v>71.19047619047619</v>
      </c>
      <c r="G3" s="23">
        <f t="shared" ref="G3:G60" si="1">F3/2</f>
        <v>35.595238095238095</v>
      </c>
      <c r="H3" s="25">
        <f t="shared" ref="H3:H60" si="2">MROUND(F3,0.5)</f>
        <v>71</v>
      </c>
      <c r="I3" s="25">
        <f t="shared" ref="I3:I60" si="3">H3/2</f>
        <v>35.5</v>
      </c>
    </row>
    <row r="4" spans="1:9" x14ac:dyDescent="0.2">
      <c r="B4" s="7" t="s">
        <v>4</v>
      </c>
      <c r="C4" s="7" t="s">
        <v>3</v>
      </c>
      <c r="D4" s="28"/>
      <c r="E4" s="9">
        <v>1</v>
      </c>
      <c r="F4" s="23">
        <v>71.19</v>
      </c>
      <c r="G4" s="23">
        <f t="shared" si="1"/>
        <v>35.594999999999999</v>
      </c>
      <c r="H4" s="25">
        <f t="shared" si="2"/>
        <v>71</v>
      </c>
      <c r="I4" s="25">
        <f t="shared" si="3"/>
        <v>35.5</v>
      </c>
    </row>
    <row r="5" spans="1:9" x14ac:dyDescent="0.2">
      <c r="B5" s="7" t="s">
        <v>5</v>
      </c>
      <c r="C5" s="7" t="s">
        <v>3</v>
      </c>
      <c r="D5" s="28"/>
      <c r="E5" s="9">
        <v>1</v>
      </c>
      <c r="F5" s="23">
        <v>71.19</v>
      </c>
      <c r="G5" s="23">
        <f t="shared" si="1"/>
        <v>35.594999999999999</v>
      </c>
      <c r="H5" s="25">
        <f t="shared" si="2"/>
        <v>71</v>
      </c>
      <c r="I5" s="25">
        <f t="shared" si="3"/>
        <v>35.5</v>
      </c>
    </row>
    <row r="6" spans="1:9" x14ac:dyDescent="0.2">
      <c r="B6" s="7" t="s">
        <v>6</v>
      </c>
      <c r="C6" s="7" t="s">
        <v>3</v>
      </c>
      <c r="D6" s="28"/>
      <c r="E6" s="9">
        <v>1</v>
      </c>
      <c r="F6" s="23">
        <v>71.19</v>
      </c>
      <c r="G6" s="23">
        <f t="shared" si="1"/>
        <v>35.594999999999999</v>
      </c>
      <c r="H6" s="25">
        <f t="shared" si="2"/>
        <v>71</v>
      </c>
      <c r="I6" s="25">
        <f t="shared" si="3"/>
        <v>35.5</v>
      </c>
    </row>
    <row r="7" spans="1:9" s="3" customFormat="1" ht="47.45" customHeight="1" x14ac:dyDescent="0.2">
      <c r="B7" s="4" t="s">
        <v>7</v>
      </c>
      <c r="C7" s="4" t="s">
        <v>3</v>
      </c>
      <c r="D7" s="29"/>
      <c r="E7" s="6">
        <v>1</v>
      </c>
      <c r="F7" s="23">
        <v>71.19</v>
      </c>
      <c r="G7" s="23">
        <f t="shared" si="1"/>
        <v>35.594999999999999</v>
      </c>
      <c r="H7" s="25">
        <f t="shared" si="2"/>
        <v>71</v>
      </c>
      <c r="I7" s="25">
        <f t="shared" si="3"/>
        <v>35.5</v>
      </c>
    </row>
    <row r="8" spans="1:9" s="10" customFormat="1" ht="88.15" customHeight="1" x14ac:dyDescent="0.2">
      <c r="B8" s="11" t="s">
        <v>8</v>
      </c>
      <c r="C8" s="11" t="s">
        <v>9</v>
      </c>
      <c r="D8" s="12">
        <v>129</v>
      </c>
      <c r="E8" s="13">
        <v>6</v>
      </c>
      <c r="F8" s="23">
        <f t="shared" ref="F8:F60" si="4">D8/4.2</f>
        <v>30.714285714285712</v>
      </c>
      <c r="G8" s="23">
        <f t="shared" si="1"/>
        <v>15.357142857142856</v>
      </c>
      <c r="H8" s="25">
        <f t="shared" si="2"/>
        <v>30.5</v>
      </c>
      <c r="I8" s="25">
        <f t="shared" si="3"/>
        <v>15.25</v>
      </c>
    </row>
    <row r="9" spans="1:9" s="10" customFormat="1" ht="100.9" customHeight="1" x14ac:dyDescent="0.2">
      <c r="B9" s="11" t="s">
        <v>10</v>
      </c>
      <c r="C9" s="11" t="s">
        <v>11</v>
      </c>
      <c r="D9" s="12">
        <v>119</v>
      </c>
      <c r="E9" s="13">
        <v>4</v>
      </c>
      <c r="F9" s="23">
        <f t="shared" si="4"/>
        <v>28.333333333333332</v>
      </c>
      <c r="G9" s="23">
        <f t="shared" si="1"/>
        <v>14.166666666666666</v>
      </c>
      <c r="H9" s="25">
        <f t="shared" si="2"/>
        <v>28.5</v>
      </c>
      <c r="I9" s="25">
        <f t="shared" si="3"/>
        <v>14.25</v>
      </c>
    </row>
    <row r="10" spans="1:9" s="10" customFormat="1" ht="99" customHeight="1" x14ac:dyDescent="0.2">
      <c r="B10" s="11" t="s">
        <v>12</v>
      </c>
      <c r="C10" s="11" t="s">
        <v>13</v>
      </c>
      <c r="D10" s="12">
        <v>419</v>
      </c>
      <c r="E10" s="13">
        <v>3</v>
      </c>
      <c r="F10" s="23">
        <f t="shared" si="4"/>
        <v>99.761904761904759</v>
      </c>
      <c r="G10" s="23">
        <f t="shared" si="1"/>
        <v>49.88095238095238</v>
      </c>
      <c r="H10" s="25">
        <f t="shared" si="2"/>
        <v>100</v>
      </c>
      <c r="I10" s="25">
        <f t="shared" si="3"/>
        <v>50</v>
      </c>
    </row>
    <row r="11" spans="1:9" s="10" customFormat="1" ht="105" customHeight="1" x14ac:dyDescent="0.2">
      <c r="B11" s="11" t="s">
        <v>14</v>
      </c>
      <c r="C11" s="11" t="s">
        <v>15</v>
      </c>
      <c r="D11" s="12">
        <v>199</v>
      </c>
      <c r="E11" s="13">
        <v>3</v>
      </c>
      <c r="F11" s="23">
        <f t="shared" si="4"/>
        <v>47.38095238095238</v>
      </c>
      <c r="G11" s="23">
        <f t="shared" si="1"/>
        <v>23.69047619047619</v>
      </c>
      <c r="H11" s="25">
        <f t="shared" si="2"/>
        <v>47.5</v>
      </c>
      <c r="I11" s="25">
        <f t="shared" si="3"/>
        <v>23.75</v>
      </c>
    </row>
    <row r="12" spans="1:9" x14ac:dyDescent="0.2">
      <c r="B12" s="7" t="s">
        <v>16</v>
      </c>
      <c r="C12" s="7" t="s">
        <v>17</v>
      </c>
      <c r="D12" s="8">
        <v>279</v>
      </c>
      <c r="E12" s="9">
        <v>2</v>
      </c>
      <c r="F12" s="23">
        <f t="shared" si="4"/>
        <v>66.428571428571431</v>
      </c>
      <c r="G12" s="23">
        <f t="shared" si="1"/>
        <v>33.214285714285715</v>
      </c>
      <c r="H12" s="25">
        <f t="shared" si="2"/>
        <v>66.5</v>
      </c>
      <c r="I12" s="25">
        <f t="shared" si="3"/>
        <v>33.25</v>
      </c>
    </row>
    <row r="13" spans="1:9" x14ac:dyDescent="0.2">
      <c r="B13" s="7" t="s">
        <v>18</v>
      </c>
      <c r="C13" s="7" t="s">
        <v>17</v>
      </c>
      <c r="D13" s="8">
        <v>279</v>
      </c>
      <c r="E13" s="9">
        <v>2</v>
      </c>
      <c r="F13" s="23">
        <f t="shared" si="4"/>
        <v>66.428571428571431</v>
      </c>
      <c r="G13" s="23">
        <f t="shared" si="1"/>
        <v>33.214285714285715</v>
      </c>
      <c r="H13" s="25">
        <f t="shared" si="2"/>
        <v>66.5</v>
      </c>
      <c r="I13" s="25">
        <f t="shared" si="3"/>
        <v>33.25</v>
      </c>
    </row>
    <row r="14" spans="1:9" x14ac:dyDescent="0.2">
      <c r="B14" s="7" t="s">
        <v>19</v>
      </c>
      <c r="C14" s="7" t="s">
        <v>17</v>
      </c>
      <c r="D14" s="8">
        <v>279</v>
      </c>
      <c r="E14" s="9">
        <v>2</v>
      </c>
      <c r="F14" s="23">
        <f t="shared" si="4"/>
        <v>66.428571428571431</v>
      </c>
      <c r="G14" s="23">
        <f t="shared" si="1"/>
        <v>33.214285714285715</v>
      </c>
      <c r="H14" s="25">
        <f t="shared" si="2"/>
        <v>66.5</v>
      </c>
      <c r="I14" s="25">
        <f t="shared" si="3"/>
        <v>33.25</v>
      </c>
    </row>
    <row r="15" spans="1:9" x14ac:dyDescent="0.2">
      <c r="B15" s="7" t="s">
        <v>20</v>
      </c>
      <c r="C15" s="7" t="s">
        <v>17</v>
      </c>
      <c r="D15" s="8">
        <v>279</v>
      </c>
      <c r="E15" s="9">
        <v>1</v>
      </c>
      <c r="F15" s="23">
        <f t="shared" si="4"/>
        <v>66.428571428571431</v>
      </c>
      <c r="G15" s="23">
        <f t="shared" si="1"/>
        <v>33.214285714285715</v>
      </c>
      <c r="H15" s="25">
        <f t="shared" si="2"/>
        <v>66.5</v>
      </c>
      <c r="I15" s="25">
        <f t="shared" si="3"/>
        <v>33.25</v>
      </c>
    </row>
    <row r="16" spans="1:9" s="3" customFormat="1" ht="54" customHeight="1" x14ac:dyDescent="0.2">
      <c r="B16" s="4" t="s">
        <v>21</v>
      </c>
      <c r="C16" s="4" t="s">
        <v>17</v>
      </c>
      <c r="D16" s="8">
        <v>279</v>
      </c>
      <c r="E16" s="6">
        <v>1</v>
      </c>
      <c r="F16" s="23">
        <f t="shared" si="4"/>
        <v>66.428571428571431</v>
      </c>
      <c r="G16" s="23">
        <f t="shared" si="1"/>
        <v>33.214285714285715</v>
      </c>
      <c r="H16" s="25">
        <f t="shared" si="2"/>
        <v>66.5</v>
      </c>
      <c r="I16" s="25">
        <f t="shared" si="3"/>
        <v>33.25</v>
      </c>
    </row>
    <row r="17" spans="2:9" x14ac:dyDescent="0.2">
      <c r="B17" s="7" t="s">
        <v>22</v>
      </c>
      <c r="C17" s="7" t="s">
        <v>23</v>
      </c>
      <c r="D17" s="8">
        <v>249</v>
      </c>
      <c r="E17" s="9">
        <v>1</v>
      </c>
      <c r="F17" s="23">
        <f t="shared" si="4"/>
        <v>59.285714285714285</v>
      </c>
      <c r="G17" s="23">
        <f t="shared" si="1"/>
        <v>29.642857142857142</v>
      </c>
      <c r="H17" s="25">
        <f t="shared" si="2"/>
        <v>59.5</v>
      </c>
      <c r="I17" s="25">
        <f t="shared" si="3"/>
        <v>29.75</v>
      </c>
    </row>
    <row r="18" spans="2:9" x14ac:dyDescent="0.2">
      <c r="B18" s="7" t="s">
        <v>24</v>
      </c>
      <c r="C18" s="7" t="s">
        <v>23</v>
      </c>
      <c r="D18" s="8">
        <v>249</v>
      </c>
      <c r="E18" s="9">
        <v>1</v>
      </c>
      <c r="F18" s="23">
        <f t="shared" si="4"/>
        <v>59.285714285714285</v>
      </c>
      <c r="G18" s="23">
        <f t="shared" si="1"/>
        <v>29.642857142857142</v>
      </c>
      <c r="H18" s="25">
        <f t="shared" si="2"/>
        <v>59.5</v>
      </c>
      <c r="I18" s="25">
        <f t="shared" si="3"/>
        <v>29.75</v>
      </c>
    </row>
    <row r="19" spans="2:9" s="3" customFormat="1" ht="79.150000000000006" customHeight="1" x14ac:dyDescent="0.2">
      <c r="B19" s="4" t="s">
        <v>25</v>
      </c>
      <c r="C19" s="4" t="s">
        <v>23</v>
      </c>
      <c r="D19" s="8">
        <v>249</v>
      </c>
      <c r="E19" s="6">
        <v>2</v>
      </c>
      <c r="F19" s="23">
        <f t="shared" si="4"/>
        <v>59.285714285714285</v>
      </c>
      <c r="G19" s="23">
        <f t="shared" si="1"/>
        <v>29.642857142857142</v>
      </c>
      <c r="H19" s="25">
        <f t="shared" si="2"/>
        <v>59.5</v>
      </c>
      <c r="I19" s="25">
        <f t="shared" si="3"/>
        <v>29.75</v>
      </c>
    </row>
    <row r="20" spans="2:9" x14ac:dyDescent="0.2">
      <c r="B20" s="7" t="s">
        <v>26</v>
      </c>
      <c r="C20" s="7" t="s">
        <v>27</v>
      </c>
      <c r="D20" s="8">
        <v>599</v>
      </c>
      <c r="E20" s="9">
        <v>1</v>
      </c>
      <c r="F20" s="23">
        <f t="shared" si="4"/>
        <v>142.61904761904762</v>
      </c>
      <c r="G20" s="23">
        <f t="shared" si="1"/>
        <v>71.30952380952381</v>
      </c>
      <c r="H20" s="25">
        <f t="shared" si="2"/>
        <v>142.5</v>
      </c>
      <c r="I20" s="25">
        <f t="shared" si="3"/>
        <v>71.25</v>
      </c>
    </row>
    <row r="21" spans="2:9" s="3" customFormat="1" ht="88.9" customHeight="1" x14ac:dyDescent="0.2">
      <c r="B21" s="4" t="s">
        <v>28</v>
      </c>
      <c r="C21" s="4" t="s">
        <v>27</v>
      </c>
      <c r="D21" s="8">
        <v>599</v>
      </c>
      <c r="E21" s="6">
        <v>2</v>
      </c>
      <c r="F21" s="23">
        <f t="shared" si="4"/>
        <v>142.61904761904762</v>
      </c>
      <c r="G21" s="23">
        <f t="shared" si="1"/>
        <v>71.30952380952381</v>
      </c>
      <c r="H21" s="25">
        <f t="shared" si="2"/>
        <v>142.5</v>
      </c>
      <c r="I21" s="25">
        <f t="shared" si="3"/>
        <v>71.25</v>
      </c>
    </row>
    <row r="22" spans="2:9" x14ac:dyDescent="0.2">
      <c r="B22" s="7" t="s">
        <v>29</v>
      </c>
      <c r="C22" s="7" t="s">
        <v>30</v>
      </c>
      <c r="D22" s="8">
        <v>109</v>
      </c>
      <c r="E22" s="9">
        <v>2</v>
      </c>
      <c r="F22" s="23">
        <f t="shared" si="4"/>
        <v>25.952380952380953</v>
      </c>
      <c r="G22" s="23">
        <f t="shared" si="1"/>
        <v>12.976190476190476</v>
      </c>
      <c r="H22" s="25">
        <f t="shared" si="2"/>
        <v>26</v>
      </c>
      <c r="I22" s="25">
        <f t="shared" si="3"/>
        <v>13</v>
      </c>
    </row>
    <row r="23" spans="2:9" s="3" customFormat="1" x14ac:dyDescent="0.2">
      <c r="B23" s="4" t="s">
        <v>31</v>
      </c>
      <c r="C23" s="4" t="s">
        <v>30</v>
      </c>
      <c r="D23" s="8">
        <v>109</v>
      </c>
      <c r="E23" s="6">
        <v>2</v>
      </c>
      <c r="F23" s="23">
        <f t="shared" si="4"/>
        <v>25.952380952380953</v>
      </c>
      <c r="G23" s="23">
        <f t="shared" si="1"/>
        <v>12.976190476190476</v>
      </c>
      <c r="H23" s="25">
        <f t="shared" si="2"/>
        <v>26</v>
      </c>
      <c r="I23" s="25">
        <f t="shared" si="3"/>
        <v>13</v>
      </c>
    </row>
    <row r="24" spans="2:9" s="10" customFormat="1" ht="69" customHeight="1" x14ac:dyDescent="0.2">
      <c r="B24" s="11" t="s">
        <v>32</v>
      </c>
      <c r="C24" s="11" t="s">
        <v>30</v>
      </c>
      <c r="D24" s="8">
        <v>109</v>
      </c>
      <c r="E24" s="13">
        <v>2</v>
      </c>
      <c r="F24" s="23">
        <f t="shared" si="4"/>
        <v>25.952380952380953</v>
      </c>
      <c r="G24" s="23">
        <f t="shared" si="1"/>
        <v>12.976190476190476</v>
      </c>
      <c r="H24" s="25">
        <f t="shared" si="2"/>
        <v>26</v>
      </c>
      <c r="I24" s="25">
        <f t="shared" si="3"/>
        <v>13</v>
      </c>
    </row>
    <row r="25" spans="2:9" x14ac:dyDescent="0.2">
      <c r="B25" s="7" t="s">
        <v>33</v>
      </c>
      <c r="C25" s="7" t="s">
        <v>34</v>
      </c>
      <c r="D25" s="8">
        <v>109</v>
      </c>
      <c r="E25" s="9">
        <v>1</v>
      </c>
      <c r="F25" s="23">
        <f t="shared" si="4"/>
        <v>25.952380952380953</v>
      </c>
      <c r="G25" s="23">
        <f t="shared" si="1"/>
        <v>12.976190476190476</v>
      </c>
      <c r="H25" s="25">
        <f t="shared" si="2"/>
        <v>26</v>
      </c>
      <c r="I25" s="25">
        <f t="shared" si="3"/>
        <v>13</v>
      </c>
    </row>
    <row r="26" spans="2:9" s="3" customFormat="1" ht="78" customHeight="1" x14ac:dyDescent="0.2">
      <c r="B26" s="4" t="s">
        <v>35</v>
      </c>
      <c r="C26" s="4" t="s">
        <v>34</v>
      </c>
      <c r="D26" s="8">
        <v>109</v>
      </c>
      <c r="E26" s="6">
        <v>1</v>
      </c>
      <c r="F26" s="23">
        <f t="shared" si="4"/>
        <v>25.952380952380953</v>
      </c>
      <c r="G26" s="23">
        <f t="shared" si="1"/>
        <v>12.976190476190476</v>
      </c>
      <c r="H26" s="25">
        <f t="shared" si="2"/>
        <v>26</v>
      </c>
      <c r="I26" s="25">
        <f t="shared" si="3"/>
        <v>13</v>
      </c>
    </row>
    <row r="27" spans="2:9" x14ac:dyDescent="0.2">
      <c r="B27" s="7" t="s">
        <v>36</v>
      </c>
      <c r="C27" s="7" t="s">
        <v>37</v>
      </c>
      <c r="D27" s="8">
        <v>279</v>
      </c>
      <c r="E27" s="9">
        <v>1</v>
      </c>
      <c r="F27" s="23">
        <f t="shared" si="4"/>
        <v>66.428571428571431</v>
      </c>
      <c r="G27" s="23">
        <f t="shared" si="1"/>
        <v>33.214285714285715</v>
      </c>
      <c r="H27" s="25">
        <f t="shared" si="2"/>
        <v>66.5</v>
      </c>
      <c r="I27" s="25">
        <f t="shared" si="3"/>
        <v>33.25</v>
      </c>
    </row>
    <row r="28" spans="2:9" s="3" customFormat="1" ht="75" customHeight="1" x14ac:dyDescent="0.2">
      <c r="B28" s="4" t="s">
        <v>38</v>
      </c>
      <c r="C28" s="4" t="s">
        <v>37</v>
      </c>
      <c r="D28" s="8">
        <v>279</v>
      </c>
      <c r="E28" s="6">
        <v>1</v>
      </c>
      <c r="F28" s="23">
        <f t="shared" si="4"/>
        <v>66.428571428571431</v>
      </c>
      <c r="G28" s="23">
        <f t="shared" si="1"/>
        <v>33.214285714285715</v>
      </c>
      <c r="H28" s="25">
        <f t="shared" si="2"/>
        <v>66.5</v>
      </c>
      <c r="I28" s="25">
        <f t="shared" si="3"/>
        <v>33.25</v>
      </c>
    </row>
    <row r="29" spans="2:9" x14ac:dyDescent="0.2">
      <c r="B29" s="7" t="s">
        <v>39</v>
      </c>
      <c r="C29" s="7" t="s">
        <v>40</v>
      </c>
      <c r="D29" s="8">
        <v>229</v>
      </c>
      <c r="E29" s="9">
        <v>1</v>
      </c>
      <c r="F29" s="23">
        <f t="shared" si="4"/>
        <v>54.523809523809518</v>
      </c>
      <c r="G29" s="23">
        <f t="shared" si="1"/>
        <v>27.261904761904759</v>
      </c>
      <c r="H29" s="25">
        <f t="shared" si="2"/>
        <v>54.5</v>
      </c>
      <c r="I29" s="25">
        <f t="shared" si="3"/>
        <v>27.25</v>
      </c>
    </row>
    <row r="30" spans="2:9" s="3" customFormat="1" ht="78" customHeight="1" x14ac:dyDescent="0.2">
      <c r="B30" s="4" t="s">
        <v>41</v>
      </c>
      <c r="C30" s="4" t="s">
        <v>40</v>
      </c>
      <c r="D30" s="8">
        <v>229</v>
      </c>
      <c r="E30" s="6">
        <v>1</v>
      </c>
      <c r="F30" s="23">
        <f t="shared" si="4"/>
        <v>54.523809523809518</v>
      </c>
      <c r="G30" s="23">
        <f t="shared" si="1"/>
        <v>27.261904761904759</v>
      </c>
      <c r="H30" s="25">
        <f t="shared" si="2"/>
        <v>54.5</v>
      </c>
      <c r="I30" s="25">
        <f t="shared" si="3"/>
        <v>27.25</v>
      </c>
    </row>
    <row r="31" spans="2:9" x14ac:dyDescent="0.2">
      <c r="B31" s="7" t="s">
        <v>42</v>
      </c>
      <c r="C31" s="7" t="s">
        <v>43</v>
      </c>
      <c r="D31" s="8">
        <v>279</v>
      </c>
      <c r="E31" s="9">
        <v>2</v>
      </c>
      <c r="F31" s="23">
        <f t="shared" si="4"/>
        <v>66.428571428571431</v>
      </c>
      <c r="G31" s="23">
        <f t="shared" si="1"/>
        <v>33.214285714285715</v>
      </c>
      <c r="H31" s="25">
        <f t="shared" si="2"/>
        <v>66.5</v>
      </c>
      <c r="I31" s="25">
        <f t="shared" si="3"/>
        <v>33.25</v>
      </c>
    </row>
    <row r="32" spans="2:9" x14ac:dyDescent="0.2">
      <c r="B32" s="7" t="s">
        <v>44</v>
      </c>
      <c r="C32" s="7" t="s">
        <v>43</v>
      </c>
      <c r="D32" s="8">
        <v>279</v>
      </c>
      <c r="E32" s="9">
        <v>2</v>
      </c>
      <c r="F32" s="23">
        <f t="shared" si="4"/>
        <v>66.428571428571431</v>
      </c>
      <c r="G32" s="23">
        <f t="shared" si="1"/>
        <v>33.214285714285715</v>
      </c>
      <c r="H32" s="25">
        <f t="shared" si="2"/>
        <v>66.5</v>
      </c>
      <c r="I32" s="25">
        <f t="shared" si="3"/>
        <v>33.25</v>
      </c>
    </row>
    <row r="33" spans="2:9" x14ac:dyDescent="0.2">
      <c r="B33" s="7" t="s">
        <v>45</v>
      </c>
      <c r="C33" s="7" t="s">
        <v>43</v>
      </c>
      <c r="D33" s="8">
        <v>279</v>
      </c>
      <c r="E33" s="9">
        <v>2</v>
      </c>
      <c r="F33" s="23">
        <f t="shared" si="4"/>
        <v>66.428571428571431</v>
      </c>
      <c r="G33" s="23">
        <f t="shared" si="1"/>
        <v>33.214285714285715</v>
      </c>
      <c r="H33" s="25">
        <f t="shared" si="2"/>
        <v>66.5</v>
      </c>
      <c r="I33" s="25">
        <f t="shared" si="3"/>
        <v>33.25</v>
      </c>
    </row>
    <row r="34" spans="2:9" x14ac:dyDescent="0.2">
      <c r="B34" s="7" t="s">
        <v>46</v>
      </c>
      <c r="C34" s="7" t="s">
        <v>43</v>
      </c>
      <c r="D34" s="8">
        <v>279</v>
      </c>
      <c r="E34" s="9">
        <v>1</v>
      </c>
      <c r="F34" s="23">
        <f t="shared" si="4"/>
        <v>66.428571428571431</v>
      </c>
      <c r="G34" s="23">
        <f t="shared" si="1"/>
        <v>33.214285714285715</v>
      </c>
      <c r="H34" s="25">
        <f t="shared" si="2"/>
        <v>66.5</v>
      </c>
      <c r="I34" s="25">
        <f t="shared" si="3"/>
        <v>33.25</v>
      </c>
    </row>
    <row r="35" spans="2:9" s="3" customFormat="1" ht="58.9" customHeight="1" x14ac:dyDescent="0.2">
      <c r="B35" s="4" t="s">
        <v>47</v>
      </c>
      <c r="C35" s="4" t="s">
        <v>43</v>
      </c>
      <c r="D35" s="8">
        <v>279</v>
      </c>
      <c r="E35" s="6">
        <v>1</v>
      </c>
      <c r="F35" s="23">
        <f t="shared" si="4"/>
        <v>66.428571428571431</v>
      </c>
      <c r="G35" s="23">
        <f t="shared" si="1"/>
        <v>33.214285714285715</v>
      </c>
      <c r="H35" s="25">
        <f t="shared" si="2"/>
        <v>66.5</v>
      </c>
      <c r="I35" s="25">
        <f t="shared" si="3"/>
        <v>33.25</v>
      </c>
    </row>
    <row r="36" spans="2:9" x14ac:dyDescent="0.2">
      <c r="B36" s="7" t="s">
        <v>48</v>
      </c>
      <c r="C36" s="7" t="s">
        <v>49</v>
      </c>
      <c r="D36" s="8">
        <v>589</v>
      </c>
      <c r="E36" s="9">
        <v>2</v>
      </c>
      <c r="F36" s="23">
        <f t="shared" si="4"/>
        <v>140.23809523809524</v>
      </c>
      <c r="G36" s="23">
        <f t="shared" si="1"/>
        <v>70.11904761904762</v>
      </c>
      <c r="H36" s="25">
        <f t="shared" si="2"/>
        <v>140</v>
      </c>
      <c r="I36" s="25">
        <f t="shared" si="3"/>
        <v>70</v>
      </c>
    </row>
    <row r="37" spans="2:9" x14ac:dyDescent="0.2">
      <c r="B37" s="7" t="s">
        <v>50</v>
      </c>
      <c r="C37" s="7" t="s">
        <v>49</v>
      </c>
      <c r="D37" s="8">
        <v>589</v>
      </c>
      <c r="E37" s="9">
        <v>2</v>
      </c>
      <c r="F37" s="23">
        <f t="shared" si="4"/>
        <v>140.23809523809524</v>
      </c>
      <c r="G37" s="23">
        <f t="shared" si="1"/>
        <v>70.11904761904762</v>
      </c>
      <c r="H37" s="25">
        <f t="shared" si="2"/>
        <v>140</v>
      </c>
      <c r="I37" s="25">
        <f t="shared" si="3"/>
        <v>70</v>
      </c>
    </row>
    <row r="38" spans="2:9" x14ac:dyDescent="0.2">
      <c r="B38" s="7" t="s">
        <v>51</v>
      </c>
      <c r="C38" s="7" t="s">
        <v>49</v>
      </c>
      <c r="D38" s="8">
        <v>589</v>
      </c>
      <c r="E38" s="9">
        <v>1</v>
      </c>
      <c r="F38" s="23">
        <f t="shared" si="4"/>
        <v>140.23809523809524</v>
      </c>
      <c r="G38" s="23">
        <f t="shared" si="1"/>
        <v>70.11904761904762</v>
      </c>
      <c r="H38" s="25">
        <f t="shared" si="2"/>
        <v>140</v>
      </c>
      <c r="I38" s="25">
        <f t="shared" si="3"/>
        <v>70</v>
      </c>
    </row>
    <row r="39" spans="2:9" x14ac:dyDescent="0.2">
      <c r="B39" s="7" t="s">
        <v>52</v>
      </c>
      <c r="C39" s="7" t="s">
        <v>49</v>
      </c>
      <c r="D39" s="8">
        <v>589</v>
      </c>
      <c r="E39" s="9">
        <v>2</v>
      </c>
      <c r="F39" s="23">
        <f t="shared" si="4"/>
        <v>140.23809523809524</v>
      </c>
      <c r="G39" s="23">
        <f t="shared" si="1"/>
        <v>70.11904761904762</v>
      </c>
      <c r="H39" s="25">
        <f t="shared" si="2"/>
        <v>140</v>
      </c>
      <c r="I39" s="25">
        <f t="shared" si="3"/>
        <v>70</v>
      </c>
    </row>
    <row r="40" spans="2:9" s="3" customFormat="1" ht="40.9" customHeight="1" x14ac:dyDescent="0.2">
      <c r="B40" s="4" t="s">
        <v>53</v>
      </c>
      <c r="C40" s="4" t="s">
        <v>49</v>
      </c>
      <c r="D40" s="8">
        <v>589</v>
      </c>
      <c r="E40" s="6">
        <v>1</v>
      </c>
      <c r="F40" s="23">
        <f t="shared" si="4"/>
        <v>140.23809523809524</v>
      </c>
      <c r="G40" s="23">
        <f t="shared" si="1"/>
        <v>70.11904761904762</v>
      </c>
      <c r="H40" s="25">
        <f t="shared" si="2"/>
        <v>140</v>
      </c>
      <c r="I40" s="25">
        <f t="shared" si="3"/>
        <v>70</v>
      </c>
    </row>
    <row r="41" spans="2:9" x14ac:dyDescent="0.2">
      <c r="B41" s="7" t="s">
        <v>54</v>
      </c>
      <c r="C41" s="7" t="s">
        <v>55</v>
      </c>
      <c r="D41" s="8">
        <v>599</v>
      </c>
      <c r="E41" s="9">
        <v>2</v>
      </c>
      <c r="F41" s="23">
        <f t="shared" si="4"/>
        <v>142.61904761904762</v>
      </c>
      <c r="G41" s="23">
        <f t="shared" si="1"/>
        <v>71.30952380952381</v>
      </c>
      <c r="H41" s="25">
        <f t="shared" si="2"/>
        <v>142.5</v>
      </c>
      <c r="I41" s="25">
        <f t="shared" si="3"/>
        <v>71.25</v>
      </c>
    </row>
    <row r="42" spans="2:9" x14ac:dyDescent="0.2">
      <c r="B42" s="7" t="s">
        <v>56</v>
      </c>
      <c r="C42" s="7" t="s">
        <v>55</v>
      </c>
      <c r="D42" s="8">
        <v>599</v>
      </c>
      <c r="E42" s="9">
        <v>11</v>
      </c>
      <c r="F42" s="23">
        <f t="shared" si="4"/>
        <v>142.61904761904762</v>
      </c>
      <c r="G42" s="23">
        <f t="shared" si="1"/>
        <v>71.30952380952381</v>
      </c>
      <c r="H42" s="25">
        <f t="shared" si="2"/>
        <v>142.5</v>
      </c>
      <c r="I42" s="25">
        <f t="shared" si="3"/>
        <v>71.25</v>
      </c>
    </row>
    <row r="43" spans="2:9" x14ac:dyDescent="0.2">
      <c r="B43" s="7" t="s">
        <v>57</v>
      </c>
      <c r="C43" s="7" t="s">
        <v>55</v>
      </c>
      <c r="D43" s="8">
        <v>599</v>
      </c>
      <c r="E43" s="9">
        <v>2</v>
      </c>
      <c r="F43" s="23">
        <f t="shared" si="4"/>
        <v>142.61904761904762</v>
      </c>
      <c r="G43" s="23">
        <f t="shared" si="1"/>
        <v>71.30952380952381</v>
      </c>
      <c r="H43" s="25">
        <f t="shared" si="2"/>
        <v>142.5</v>
      </c>
      <c r="I43" s="25">
        <f t="shared" si="3"/>
        <v>71.25</v>
      </c>
    </row>
    <row r="44" spans="2:9" s="3" customFormat="1" ht="67.150000000000006" customHeight="1" x14ac:dyDescent="0.2">
      <c r="B44" s="4" t="s">
        <v>58</v>
      </c>
      <c r="C44" s="4" t="s">
        <v>55</v>
      </c>
      <c r="D44" s="8">
        <v>599</v>
      </c>
      <c r="E44" s="6">
        <v>2</v>
      </c>
      <c r="F44" s="23">
        <f t="shared" si="4"/>
        <v>142.61904761904762</v>
      </c>
      <c r="G44" s="23">
        <f t="shared" si="1"/>
        <v>71.30952380952381</v>
      </c>
      <c r="H44" s="25">
        <f t="shared" si="2"/>
        <v>142.5</v>
      </c>
      <c r="I44" s="25">
        <f t="shared" si="3"/>
        <v>71.25</v>
      </c>
    </row>
    <row r="45" spans="2:9" x14ac:dyDescent="0.2">
      <c r="B45" s="7" t="s">
        <v>59</v>
      </c>
      <c r="C45" s="7" t="s">
        <v>60</v>
      </c>
      <c r="D45" s="8">
        <v>899</v>
      </c>
      <c r="E45" s="9">
        <v>2</v>
      </c>
      <c r="F45" s="23">
        <f t="shared" si="4"/>
        <v>214.04761904761904</v>
      </c>
      <c r="G45" s="23">
        <f t="shared" si="1"/>
        <v>107.02380952380952</v>
      </c>
      <c r="H45" s="25">
        <f t="shared" si="2"/>
        <v>214</v>
      </c>
      <c r="I45" s="25">
        <f t="shared" si="3"/>
        <v>107</v>
      </c>
    </row>
    <row r="46" spans="2:9" x14ac:dyDescent="0.2">
      <c r="B46" s="7" t="s">
        <v>61</v>
      </c>
      <c r="C46" s="7" t="s">
        <v>60</v>
      </c>
      <c r="D46" s="8">
        <v>899</v>
      </c>
      <c r="E46" s="9">
        <v>8</v>
      </c>
      <c r="F46" s="23">
        <f t="shared" si="4"/>
        <v>214.04761904761904</v>
      </c>
      <c r="G46" s="23">
        <f t="shared" si="1"/>
        <v>107.02380952380952</v>
      </c>
      <c r="H46" s="25">
        <f t="shared" si="2"/>
        <v>214</v>
      </c>
      <c r="I46" s="25">
        <f t="shared" si="3"/>
        <v>107</v>
      </c>
    </row>
    <row r="47" spans="2:9" s="3" customFormat="1" ht="52.9" customHeight="1" x14ac:dyDescent="0.2">
      <c r="B47" s="4" t="s">
        <v>62</v>
      </c>
      <c r="C47" s="4" t="s">
        <v>60</v>
      </c>
      <c r="D47" s="8">
        <v>899</v>
      </c>
      <c r="E47" s="6">
        <v>2</v>
      </c>
      <c r="F47" s="23">
        <f t="shared" si="4"/>
        <v>214.04761904761904</v>
      </c>
      <c r="G47" s="23">
        <f t="shared" si="1"/>
        <v>107.02380952380952</v>
      </c>
      <c r="H47" s="25">
        <f t="shared" si="2"/>
        <v>214</v>
      </c>
      <c r="I47" s="25">
        <f t="shared" si="3"/>
        <v>107</v>
      </c>
    </row>
    <row r="48" spans="2:9" x14ac:dyDescent="0.2">
      <c r="B48" s="7" t="s">
        <v>63</v>
      </c>
      <c r="C48" s="7" t="s">
        <v>64</v>
      </c>
      <c r="D48" s="8">
        <v>599</v>
      </c>
      <c r="E48" s="9">
        <v>1</v>
      </c>
      <c r="F48" s="23">
        <f t="shared" si="4"/>
        <v>142.61904761904762</v>
      </c>
      <c r="G48" s="23">
        <f t="shared" si="1"/>
        <v>71.30952380952381</v>
      </c>
      <c r="H48" s="25">
        <f t="shared" si="2"/>
        <v>142.5</v>
      </c>
      <c r="I48" s="25">
        <f t="shared" si="3"/>
        <v>71.25</v>
      </c>
    </row>
    <row r="49" spans="2:9" x14ac:dyDescent="0.2">
      <c r="B49" s="7" t="s">
        <v>65</v>
      </c>
      <c r="C49" s="7" t="s">
        <v>64</v>
      </c>
      <c r="D49" s="8">
        <v>599</v>
      </c>
      <c r="E49" s="9">
        <v>1</v>
      </c>
      <c r="F49" s="23">
        <f t="shared" si="4"/>
        <v>142.61904761904762</v>
      </c>
      <c r="G49" s="23">
        <f t="shared" si="1"/>
        <v>71.30952380952381</v>
      </c>
      <c r="H49" s="25">
        <f t="shared" si="2"/>
        <v>142.5</v>
      </c>
      <c r="I49" s="25">
        <f t="shared" si="3"/>
        <v>71.25</v>
      </c>
    </row>
    <row r="50" spans="2:9" s="3" customFormat="1" ht="71.45" customHeight="1" x14ac:dyDescent="0.2">
      <c r="B50" s="4" t="s">
        <v>66</v>
      </c>
      <c r="C50" s="4" t="s">
        <v>64</v>
      </c>
      <c r="D50" s="8">
        <v>599</v>
      </c>
      <c r="E50" s="6">
        <v>2</v>
      </c>
      <c r="F50" s="23">
        <f t="shared" si="4"/>
        <v>142.61904761904762</v>
      </c>
      <c r="G50" s="23">
        <f t="shared" si="1"/>
        <v>71.30952380952381</v>
      </c>
      <c r="H50" s="25">
        <f t="shared" si="2"/>
        <v>142.5</v>
      </c>
      <c r="I50" s="25">
        <f t="shared" si="3"/>
        <v>71.25</v>
      </c>
    </row>
    <row r="51" spans="2:9" s="10" customFormat="1" ht="109.9" customHeight="1" x14ac:dyDescent="0.2">
      <c r="B51" s="11" t="s">
        <v>67</v>
      </c>
      <c r="C51" s="11" t="s">
        <v>68</v>
      </c>
      <c r="D51" s="12">
        <v>0</v>
      </c>
      <c r="E51" s="13">
        <v>3</v>
      </c>
      <c r="F51" s="23">
        <f t="shared" si="4"/>
        <v>0</v>
      </c>
      <c r="G51" s="23">
        <f t="shared" si="1"/>
        <v>0</v>
      </c>
      <c r="H51" s="25">
        <f t="shared" si="2"/>
        <v>0</v>
      </c>
      <c r="I51" s="25">
        <f t="shared" si="3"/>
        <v>0</v>
      </c>
    </row>
    <row r="52" spans="2:9" s="10" customFormat="1" ht="99" customHeight="1" x14ac:dyDescent="0.2">
      <c r="B52" s="11" t="s">
        <v>69</v>
      </c>
      <c r="C52" s="11" t="s">
        <v>70</v>
      </c>
      <c r="D52" s="12">
        <v>0</v>
      </c>
      <c r="E52" s="13">
        <v>3</v>
      </c>
      <c r="F52" s="23">
        <f t="shared" si="4"/>
        <v>0</v>
      </c>
      <c r="G52" s="23">
        <f t="shared" si="1"/>
        <v>0</v>
      </c>
      <c r="H52" s="25">
        <f t="shared" si="2"/>
        <v>0</v>
      </c>
      <c r="I52" s="25">
        <f t="shared" si="3"/>
        <v>0</v>
      </c>
    </row>
    <row r="53" spans="2:9" s="10" customFormat="1" ht="94.9" customHeight="1" x14ac:dyDescent="0.2">
      <c r="B53" s="11" t="s">
        <v>71</v>
      </c>
      <c r="C53" s="11" t="s">
        <v>72</v>
      </c>
      <c r="D53" s="12"/>
      <c r="E53" s="13">
        <v>12</v>
      </c>
      <c r="F53" s="23">
        <f t="shared" si="4"/>
        <v>0</v>
      </c>
      <c r="G53" s="23">
        <f t="shared" si="1"/>
        <v>0</v>
      </c>
      <c r="H53" s="25">
        <f t="shared" si="2"/>
        <v>0</v>
      </c>
      <c r="I53" s="25">
        <f t="shared" si="3"/>
        <v>0</v>
      </c>
    </row>
    <row r="54" spans="2:9" s="10" customFormat="1" ht="95.45" customHeight="1" x14ac:dyDescent="0.2">
      <c r="B54" s="11" t="s">
        <v>73</v>
      </c>
      <c r="C54" s="11" t="s">
        <v>74</v>
      </c>
      <c r="D54" s="12">
        <v>519</v>
      </c>
      <c r="E54" s="13">
        <v>3</v>
      </c>
      <c r="F54" s="23">
        <f t="shared" si="4"/>
        <v>123.57142857142857</v>
      </c>
      <c r="G54" s="23">
        <f t="shared" si="1"/>
        <v>61.785714285714285</v>
      </c>
      <c r="H54" s="25">
        <f t="shared" si="2"/>
        <v>123.5</v>
      </c>
      <c r="I54" s="25">
        <f t="shared" si="3"/>
        <v>61.75</v>
      </c>
    </row>
    <row r="55" spans="2:9" s="10" customFormat="1" ht="91.9" customHeight="1" x14ac:dyDescent="0.2">
      <c r="B55" s="11" t="s">
        <v>75</v>
      </c>
      <c r="C55" s="11" t="s">
        <v>76</v>
      </c>
      <c r="D55" s="12">
        <v>449</v>
      </c>
      <c r="E55" s="13">
        <v>2</v>
      </c>
      <c r="F55" s="23">
        <f t="shared" si="4"/>
        <v>106.9047619047619</v>
      </c>
      <c r="G55" s="23">
        <f t="shared" si="1"/>
        <v>53.452380952380949</v>
      </c>
      <c r="H55" s="25">
        <f t="shared" si="2"/>
        <v>107</v>
      </c>
      <c r="I55" s="25">
        <f t="shared" si="3"/>
        <v>53.5</v>
      </c>
    </row>
    <row r="56" spans="2:9" x14ac:dyDescent="0.2">
      <c r="B56" s="7" t="s">
        <v>77</v>
      </c>
      <c r="C56" s="7" t="s">
        <v>78</v>
      </c>
      <c r="D56" s="8">
        <v>319</v>
      </c>
      <c r="E56" s="9">
        <v>1</v>
      </c>
      <c r="F56" s="23">
        <f t="shared" si="4"/>
        <v>75.952380952380949</v>
      </c>
      <c r="G56" s="23">
        <f t="shared" si="1"/>
        <v>37.976190476190474</v>
      </c>
      <c r="H56" s="25">
        <f t="shared" si="2"/>
        <v>76</v>
      </c>
      <c r="I56" s="25">
        <f t="shared" si="3"/>
        <v>38</v>
      </c>
    </row>
    <row r="57" spans="2:9" s="3" customFormat="1" ht="73.900000000000006" customHeight="1" x14ac:dyDescent="0.2">
      <c r="B57" s="4" t="s">
        <v>79</v>
      </c>
      <c r="C57" s="4" t="s">
        <v>78</v>
      </c>
      <c r="D57" s="8">
        <v>319</v>
      </c>
      <c r="E57" s="6">
        <v>1</v>
      </c>
      <c r="F57" s="23">
        <f t="shared" si="4"/>
        <v>75.952380952380949</v>
      </c>
      <c r="G57" s="23">
        <f t="shared" si="1"/>
        <v>37.976190476190474</v>
      </c>
      <c r="H57" s="25">
        <f t="shared" si="2"/>
        <v>76</v>
      </c>
      <c r="I57" s="25">
        <f t="shared" si="3"/>
        <v>38</v>
      </c>
    </row>
    <row r="58" spans="2:9" s="10" customFormat="1" ht="97.15" customHeight="1" x14ac:dyDescent="0.2">
      <c r="B58" s="11" t="s">
        <v>80</v>
      </c>
      <c r="C58" s="11" t="s">
        <v>81</v>
      </c>
      <c r="D58" s="12">
        <v>119</v>
      </c>
      <c r="E58" s="13">
        <v>6</v>
      </c>
      <c r="F58" s="23">
        <f t="shared" si="4"/>
        <v>28.333333333333332</v>
      </c>
      <c r="G58" s="23">
        <f t="shared" si="1"/>
        <v>14.166666666666666</v>
      </c>
      <c r="H58" s="25">
        <f t="shared" si="2"/>
        <v>28.5</v>
      </c>
      <c r="I58" s="25">
        <f t="shared" si="3"/>
        <v>14.25</v>
      </c>
    </row>
    <row r="59" spans="2:9" x14ac:dyDescent="0.2">
      <c r="B59" s="7" t="s">
        <v>82</v>
      </c>
      <c r="C59" s="7" t="s">
        <v>83</v>
      </c>
      <c r="D59" s="8">
        <v>149</v>
      </c>
      <c r="E59" s="9">
        <v>3</v>
      </c>
      <c r="F59" s="23">
        <f t="shared" si="4"/>
        <v>35.476190476190474</v>
      </c>
      <c r="G59" s="23">
        <f t="shared" si="1"/>
        <v>17.738095238095237</v>
      </c>
      <c r="H59" s="25">
        <f t="shared" si="2"/>
        <v>35.5</v>
      </c>
      <c r="I59" s="25">
        <f t="shared" si="3"/>
        <v>17.75</v>
      </c>
    </row>
    <row r="60" spans="2:9" x14ac:dyDescent="0.2">
      <c r="B60" s="7" t="s">
        <v>84</v>
      </c>
      <c r="C60" s="7" t="s">
        <v>83</v>
      </c>
      <c r="D60" s="8">
        <v>149</v>
      </c>
      <c r="E60" s="9">
        <v>3</v>
      </c>
      <c r="F60" s="23">
        <f t="shared" si="4"/>
        <v>35.476190476190474</v>
      </c>
      <c r="G60" s="23">
        <f t="shared" si="1"/>
        <v>17.738095238095237</v>
      </c>
      <c r="H60" s="25">
        <f t="shared" si="2"/>
        <v>35.5</v>
      </c>
      <c r="I60" s="25">
        <f t="shared" si="3"/>
        <v>17.75</v>
      </c>
    </row>
    <row r="61" spans="2:9" s="3" customFormat="1" ht="65.45" customHeight="1" x14ac:dyDescent="0.2">
      <c r="B61" s="4" t="s">
        <v>85</v>
      </c>
      <c r="C61" s="4" t="s">
        <v>83</v>
      </c>
      <c r="D61" s="8">
        <v>149</v>
      </c>
      <c r="E61" s="6">
        <v>3</v>
      </c>
      <c r="F61" s="23">
        <f t="shared" ref="F61:F107" si="5">D61/4.2</f>
        <v>35.476190476190474</v>
      </c>
      <c r="G61" s="23">
        <f t="shared" ref="G61:G107" si="6">F61/2</f>
        <v>17.738095238095237</v>
      </c>
      <c r="H61" s="25">
        <f t="shared" ref="H61:H107" si="7">MROUND(F61,0.5)</f>
        <v>35.5</v>
      </c>
      <c r="I61" s="25">
        <f t="shared" ref="I61:I107" si="8">H61/2</f>
        <v>17.75</v>
      </c>
    </row>
    <row r="62" spans="2:9" x14ac:dyDescent="0.2">
      <c r="B62" s="7" t="s">
        <v>86</v>
      </c>
      <c r="C62" s="7" t="s">
        <v>87</v>
      </c>
      <c r="D62" s="8">
        <v>649</v>
      </c>
      <c r="E62" s="9">
        <v>1</v>
      </c>
      <c r="F62" s="23">
        <f t="shared" si="5"/>
        <v>154.52380952380952</v>
      </c>
      <c r="G62" s="23">
        <f t="shared" si="6"/>
        <v>77.261904761904759</v>
      </c>
      <c r="H62" s="25">
        <f t="shared" si="7"/>
        <v>154.5</v>
      </c>
      <c r="I62" s="25">
        <f t="shared" si="8"/>
        <v>77.25</v>
      </c>
    </row>
    <row r="63" spans="2:9" x14ac:dyDescent="0.2">
      <c r="B63" s="7" t="s">
        <v>88</v>
      </c>
      <c r="C63" s="7" t="s">
        <v>87</v>
      </c>
      <c r="D63" s="8">
        <v>649</v>
      </c>
      <c r="E63" s="9">
        <v>1</v>
      </c>
      <c r="F63" s="23">
        <f t="shared" si="5"/>
        <v>154.52380952380952</v>
      </c>
      <c r="G63" s="23">
        <f t="shared" si="6"/>
        <v>77.261904761904759</v>
      </c>
      <c r="H63" s="25">
        <f t="shared" si="7"/>
        <v>154.5</v>
      </c>
      <c r="I63" s="25">
        <f t="shared" si="8"/>
        <v>77.25</v>
      </c>
    </row>
    <row r="64" spans="2:9" x14ac:dyDescent="0.2">
      <c r="B64" s="7" t="s">
        <v>89</v>
      </c>
      <c r="C64" s="7" t="s">
        <v>87</v>
      </c>
      <c r="D64" s="8">
        <v>649</v>
      </c>
      <c r="E64" s="9">
        <v>1</v>
      </c>
      <c r="F64" s="23">
        <f t="shared" si="5"/>
        <v>154.52380952380952</v>
      </c>
      <c r="G64" s="23">
        <f t="shared" si="6"/>
        <v>77.261904761904759</v>
      </c>
      <c r="H64" s="25">
        <f t="shared" si="7"/>
        <v>154.5</v>
      </c>
      <c r="I64" s="25">
        <f t="shared" si="8"/>
        <v>77.25</v>
      </c>
    </row>
    <row r="65" spans="2:9" s="3" customFormat="1" ht="55.9" customHeight="1" x14ac:dyDescent="0.2">
      <c r="B65" s="4" t="s">
        <v>90</v>
      </c>
      <c r="C65" s="4" t="s">
        <v>87</v>
      </c>
      <c r="D65" s="8">
        <v>649</v>
      </c>
      <c r="E65" s="6">
        <v>1</v>
      </c>
      <c r="F65" s="23">
        <f t="shared" si="5"/>
        <v>154.52380952380952</v>
      </c>
      <c r="G65" s="23">
        <f t="shared" si="6"/>
        <v>77.261904761904759</v>
      </c>
      <c r="H65" s="25">
        <f t="shared" si="7"/>
        <v>154.5</v>
      </c>
      <c r="I65" s="25">
        <f t="shared" si="8"/>
        <v>77.25</v>
      </c>
    </row>
    <row r="66" spans="2:9" s="15" customFormat="1" x14ac:dyDescent="0.2">
      <c r="B66" s="16" t="s">
        <v>91</v>
      </c>
      <c r="C66" s="16" t="s">
        <v>92</v>
      </c>
      <c r="D66" s="14">
        <v>549</v>
      </c>
      <c r="E66" s="17">
        <v>1</v>
      </c>
      <c r="F66" s="23">
        <f t="shared" si="5"/>
        <v>130.71428571428572</v>
      </c>
      <c r="G66" s="23">
        <f t="shared" si="6"/>
        <v>65.357142857142861</v>
      </c>
      <c r="H66" s="25">
        <f t="shared" si="7"/>
        <v>130.5</v>
      </c>
      <c r="I66" s="25">
        <f t="shared" si="8"/>
        <v>65.25</v>
      </c>
    </row>
    <row r="67" spans="2:9" s="18" customFormat="1" ht="13.5" thickBot="1" x14ac:dyDescent="0.25">
      <c r="B67" s="19" t="s">
        <v>93</v>
      </c>
      <c r="C67" s="19" t="s">
        <v>92</v>
      </c>
      <c r="D67" s="14">
        <v>549</v>
      </c>
      <c r="E67" s="21">
        <v>1</v>
      </c>
      <c r="F67" s="23">
        <f t="shared" si="5"/>
        <v>130.71428571428572</v>
      </c>
      <c r="G67" s="23">
        <f t="shared" si="6"/>
        <v>65.357142857142861</v>
      </c>
      <c r="H67" s="25">
        <f t="shared" si="7"/>
        <v>130.5</v>
      </c>
      <c r="I67" s="25">
        <f t="shared" si="8"/>
        <v>65.25</v>
      </c>
    </row>
    <row r="68" spans="2:9" x14ac:dyDescent="0.2">
      <c r="B68" s="7" t="s">
        <v>94</v>
      </c>
      <c r="C68" s="7" t="s">
        <v>95</v>
      </c>
      <c r="D68" s="8">
        <v>279</v>
      </c>
      <c r="E68" s="9">
        <v>1</v>
      </c>
      <c r="F68" s="23">
        <f t="shared" si="5"/>
        <v>66.428571428571431</v>
      </c>
      <c r="G68" s="23">
        <f t="shared" si="6"/>
        <v>33.214285714285715</v>
      </c>
      <c r="H68" s="25">
        <f t="shared" si="7"/>
        <v>66.5</v>
      </c>
      <c r="I68" s="25">
        <f t="shared" si="8"/>
        <v>33.25</v>
      </c>
    </row>
    <row r="69" spans="2:9" x14ac:dyDescent="0.2">
      <c r="B69" s="7" t="s">
        <v>96</v>
      </c>
      <c r="C69" s="7" t="s">
        <v>95</v>
      </c>
      <c r="D69" s="8">
        <v>279</v>
      </c>
      <c r="E69" s="9">
        <v>2</v>
      </c>
      <c r="F69" s="23">
        <f t="shared" si="5"/>
        <v>66.428571428571431</v>
      </c>
      <c r="G69" s="23">
        <f t="shared" si="6"/>
        <v>33.214285714285715</v>
      </c>
      <c r="H69" s="25">
        <f t="shared" si="7"/>
        <v>66.5</v>
      </c>
      <c r="I69" s="25">
        <f t="shared" si="8"/>
        <v>33.25</v>
      </c>
    </row>
    <row r="70" spans="2:9" s="18" customFormat="1" ht="13.5" thickBot="1" x14ac:dyDescent="0.25">
      <c r="B70" s="19" t="s">
        <v>97</v>
      </c>
      <c r="C70" s="19" t="s">
        <v>95</v>
      </c>
      <c r="D70" s="8">
        <v>279</v>
      </c>
      <c r="E70" s="21">
        <v>1</v>
      </c>
      <c r="F70" s="23">
        <f t="shared" si="5"/>
        <v>66.428571428571431</v>
      </c>
      <c r="G70" s="23">
        <f t="shared" si="6"/>
        <v>33.214285714285715</v>
      </c>
      <c r="H70" s="25">
        <f t="shared" si="7"/>
        <v>66.5</v>
      </c>
      <c r="I70" s="25">
        <f t="shared" si="8"/>
        <v>33.25</v>
      </c>
    </row>
    <row r="71" spans="2:9" x14ac:dyDescent="0.2">
      <c r="B71" s="7" t="s">
        <v>98</v>
      </c>
      <c r="C71" s="7" t="s">
        <v>99</v>
      </c>
      <c r="D71" s="8">
        <v>279</v>
      </c>
      <c r="E71" s="9">
        <v>1</v>
      </c>
      <c r="F71" s="23">
        <f t="shared" si="5"/>
        <v>66.428571428571431</v>
      </c>
      <c r="G71" s="23">
        <f t="shared" si="6"/>
        <v>33.214285714285715</v>
      </c>
      <c r="H71" s="25">
        <f t="shared" si="7"/>
        <v>66.5</v>
      </c>
      <c r="I71" s="25">
        <f t="shared" si="8"/>
        <v>33.25</v>
      </c>
    </row>
    <row r="72" spans="2:9" x14ac:dyDescent="0.2">
      <c r="B72" s="7" t="s">
        <v>100</v>
      </c>
      <c r="C72" s="7" t="s">
        <v>99</v>
      </c>
      <c r="D72" s="8">
        <v>279</v>
      </c>
      <c r="E72" s="9">
        <v>1</v>
      </c>
      <c r="F72" s="23">
        <f t="shared" si="5"/>
        <v>66.428571428571431</v>
      </c>
      <c r="G72" s="23">
        <f t="shared" si="6"/>
        <v>33.214285714285715</v>
      </c>
      <c r="H72" s="25">
        <f t="shared" si="7"/>
        <v>66.5</v>
      </c>
      <c r="I72" s="25">
        <f t="shared" si="8"/>
        <v>33.25</v>
      </c>
    </row>
    <row r="73" spans="2:9" s="18" customFormat="1" ht="13.5" thickBot="1" x14ac:dyDescent="0.25">
      <c r="B73" s="19" t="s">
        <v>101</v>
      </c>
      <c r="C73" s="19" t="s">
        <v>99</v>
      </c>
      <c r="D73" s="8">
        <v>279</v>
      </c>
      <c r="E73" s="21">
        <v>1</v>
      </c>
      <c r="F73" s="23">
        <f t="shared" si="5"/>
        <v>66.428571428571431</v>
      </c>
      <c r="G73" s="23">
        <f t="shared" si="6"/>
        <v>33.214285714285715</v>
      </c>
      <c r="H73" s="25">
        <f t="shared" si="7"/>
        <v>66.5</v>
      </c>
      <c r="I73" s="25">
        <f t="shared" si="8"/>
        <v>33.25</v>
      </c>
    </row>
    <row r="74" spans="2:9" x14ac:dyDescent="0.2">
      <c r="B74" s="7" t="s">
        <v>102</v>
      </c>
      <c r="C74" s="7" t="s">
        <v>103</v>
      </c>
      <c r="D74" s="8">
        <v>299</v>
      </c>
      <c r="E74" s="9">
        <v>2</v>
      </c>
      <c r="F74" s="23">
        <f t="shared" si="5"/>
        <v>71.19047619047619</v>
      </c>
      <c r="G74" s="23">
        <f t="shared" si="6"/>
        <v>35.595238095238095</v>
      </c>
      <c r="H74" s="25">
        <f t="shared" si="7"/>
        <v>71</v>
      </c>
      <c r="I74" s="25">
        <f t="shared" si="8"/>
        <v>35.5</v>
      </c>
    </row>
    <row r="75" spans="2:9" x14ac:dyDescent="0.2">
      <c r="B75" s="7" t="s">
        <v>104</v>
      </c>
      <c r="C75" s="7" t="s">
        <v>103</v>
      </c>
      <c r="D75" s="8">
        <v>299</v>
      </c>
      <c r="E75" s="9">
        <v>2</v>
      </c>
      <c r="F75" s="23">
        <f t="shared" si="5"/>
        <v>71.19047619047619</v>
      </c>
      <c r="G75" s="23">
        <f t="shared" si="6"/>
        <v>35.595238095238095</v>
      </c>
      <c r="H75" s="25">
        <f t="shared" si="7"/>
        <v>71</v>
      </c>
      <c r="I75" s="25">
        <f t="shared" si="8"/>
        <v>35.5</v>
      </c>
    </row>
    <row r="76" spans="2:9" x14ac:dyDescent="0.2">
      <c r="B76" s="7" t="s">
        <v>105</v>
      </c>
      <c r="C76" s="7" t="s">
        <v>103</v>
      </c>
      <c r="D76" s="8">
        <v>299</v>
      </c>
      <c r="E76" s="9">
        <v>1</v>
      </c>
      <c r="F76" s="23">
        <f t="shared" si="5"/>
        <v>71.19047619047619</v>
      </c>
      <c r="G76" s="23">
        <f t="shared" si="6"/>
        <v>35.595238095238095</v>
      </c>
      <c r="H76" s="25">
        <f t="shared" si="7"/>
        <v>71</v>
      </c>
      <c r="I76" s="25">
        <f t="shared" si="8"/>
        <v>35.5</v>
      </c>
    </row>
    <row r="77" spans="2:9" s="18" customFormat="1" ht="13.5" thickBot="1" x14ac:dyDescent="0.25">
      <c r="B77" s="19" t="s">
        <v>106</v>
      </c>
      <c r="C77" s="19" t="s">
        <v>103</v>
      </c>
      <c r="D77" s="8">
        <v>299</v>
      </c>
      <c r="E77" s="21">
        <v>1</v>
      </c>
      <c r="F77" s="23">
        <f t="shared" si="5"/>
        <v>71.19047619047619</v>
      </c>
      <c r="G77" s="23">
        <f t="shared" si="6"/>
        <v>35.595238095238095</v>
      </c>
      <c r="H77" s="25">
        <f t="shared" si="7"/>
        <v>71</v>
      </c>
      <c r="I77" s="25">
        <f t="shared" si="8"/>
        <v>35.5</v>
      </c>
    </row>
    <row r="78" spans="2:9" x14ac:dyDescent="0.2">
      <c r="B78" s="7" t="s">
        <v>107</v>
      </c>
      <c r="C78" s="7" t="s">
        <v>108</v>
      </c>
      <c r="D78" s="8">
        <v>299</v>
      </c>
      <c r="E78" s="9">
        <v>2</v>
      </c>
      <c r="F78" s="23">
        <f t="shared" si="5"/>
        <v>71.19047619047619</v>
      </c>
      <c r="G78" s="23">
        <f t="shared" si="6"/>
        <v>35.595238095238095</v>
      </c>
      <c r="H78" s="25">
        <f t="shared" si="7"/>
        <v>71</v>
      </c>
      <c r="I78" s="25">
        <f t="shared" si="8"/>
        <v>35.5</v>
      </c>
    </row>
    <row r="79" spans="2:9" x14ac:dyDescent="0.2">
      <c r="B79" s="7" t="s">
        <v>109</v>
      </c>
      <c r="C79" s="7" t="s">
        <v>108</v>
      </c>
      <c r="D79" s="8">
        <v>299</v>
      </c>
      <c r="E79" s="9">
        <v>1</v>
      </c>
      <c r="F79" s="23">
        <f t="shared" si="5"/>
        <v>71.19047619047619</v>
      </c>
      <c r="G79" s="23">
        <f t="shared" si="6"/>
        <v>35.595238095238095</v>
      </c>
      <c r="H79" s="25">
        <f t="shared" si="7"/>
        <v>71</v>
      </c>
      <c r="I79" s="25">
        <f t="shared" si="8"/>
        <v>35.5</v>
      </c>
    </row>
    <row r="80" spans="2:9" x14ac:dyDescent="0.2">
      <c r="B80" s="7" t="s">
        <v>110</v>
      </c>
      <c r="C80" s="7" t="s">
        <v>108</v>
      </c>
      <c r="D80" s="8">
        <v>299</v>
      </c>
      <c r="E80" s="9">
        <v>1</v>
      </c>
      <c r="F80" s="23">
        <f t="shared" si="5"/>
        <v>71.19047619047619</v>
      </c>
      <c r="G80" s="23">
        <f t="shared" si="6"/>
        <v>35.595238095238095</v>
      </c>
      <c r="H80" s="25">
        <f t="shared" si="7"/>
        <v>71</v>
      </c>
      <c r="I80" s="25">
        <f t="shared" si="8"/>
        <v>35.5</v>
      </c>
    </row>
    <row r="81" spans="2:9" x14ac:dyDescent="0.2">
      <c r="B81" s="7" t="s">
        <v>111</v>
      </c>
      <c r="C81" s="7" t="s">
        <v>108</v>
      </c>
      <c r="D81" s="8">
        <v>299</v>
      </c>
      <c r="E81" s="9">
        <v>1</v>
      </c>
      <c r="F81" s="23">
        <f t="shared" si="5"/>
        <v>71.19047619047619</v>
      </c>
      <c r="G81" s="23">
        <f t="shared" si="6"/>
        <v>35.595238095238095</v>
      </c>
      <c r="H81" s="25">
        <f t="shared" si="7"/>
        <v>71</v>
      </c>
      <c r="I81" s="25">
        <f t="shared" si="8"/>
        <v>35.5</v>
      </c>
    </row>
    <row r="82" spans="2:9" s="18" customFormat="1" ht="13.5" thickBot="1" x14ac:dyDescent="0.25">
      <c r="B82" s="19" t="s">
        <v>112</v>
      </c>
      <c r="C82" s="19" t="s">
        <v>108</v>
      </c>
      <c r="D82" s="8">
        <v>299</v>
      </c>
      <c r="E82" s="21">
        <v>1</v>
      </c>
      <c r="F82" s="23">
        <f t="shared" si="5"/>
        <v>71.19047619047619</v>
      </c>
      <c r="G82" s="23">
        <f t="shared" si="6"/>
        <v>35.595238095238095</v>
      </c>
      <c r="H82" s="25">
        <f t="shared" si="7"/>
        <v>71</v>
      </c>
      <c r="I82" s="25">
        <f t="shared" si="8"/>
        <v>35.5</v>
      </c>
    </row>
    <row r="83" spans="2:9" s="18" customFormat="1" ht="13.5" thickBot="1" x14ac:dyDescent="0.25">
      <c r="B83" s="19" t="s">
        <v>113</v>
      </c>
      <c r="C83" s="19" t="s">
        <v>114</v>
      </c>
      <c r="D83" s="20">
        <v>139</v>
      </c>
      <c r="E83" s="21">
        <v>1</v>
      </c>
      <c r="F83" s="23">
        <f t="shared" si="5"/>
        <v>33.095238095238095</v>
      </c>
      <c r="G83" s="23">
        <f t="shared" si="6"/>
        <v>16.547619047619047</v>
      </c>
      <c r="H83" s="25">
        <f t="shared" si="7"/>
        <v>33</v>
      </c>
      <c r="I83" s="25">
        <f t="shared" si="8"/>
        <v>16.5</v>
      </c>
    </row>
    <row r="84" spans="2:9" s="18" customFormat="1" ht="13.5" thickBot="1" x14ac:dyDescent="0.25">
      <c r="B84" s="19" t="s">
        <v>115</v>
      </c>
      <c r="C84" s="19" t="s">
        <v>116</v>
      </c>
      <c r="D84" s="20">
        <v>249</v>
      </c>
      <c r="E84" s="21">
        <v>1</v>
      </c>
      <c r="F84" s="23">
        <f t="shared" si="5"/>
        <v>59.285714285714285</v>
      </c>
      <c r="G84" s="23">
        <f t="shared" si="6"/>
        <v>29.642857142857142</v>
      </c>
      <c r="H84" s="25">
        <f t="shared" si="7"/>
        <v>59.5</v>
      </c>
      <c r="I84" s="25">
        <f t="shared" si="8"/>
        <v>29.75</v>
      </c>
    </row>
    <row r="85" spans="2:9" x14ac:dyDescent="0.2">
      <c r="B85" s="7" t="s">
        <v>117</v>
      </c>
      <c r="C85" s="7" t="s">
        <v>118</v>
      </c>
      <c r="D85" s="8">
        <v>269</v>
      </c>
      <c r="E85" s="9">
        <v>3</v>
      </c>
      <c r="F85" s="23">
        <f t="shared" si="5"/>
        <v>64.047619047619051</v>
      </c>
      <c r="G85" s="23">
        <f t="shared" si="6"/>
        <v>32.023809523809526</v>
      </c>
      <c r="H85" s="25">
        <f t="shared" si="7"/>
        <v>64</v>
      </c>
      <c r="I85" s="25">
        <f t="shared" si="8"/>
        <v>32</v>
      </c>
    </row>
    <row r="86" spans="2:9" x14ac:dyDescent="0.2">
      <c r="B86" s="7" t="s">
        <v>119</v>
      </c>
      <c r="C86" s="7" t="s">
        <v>118</v>
      </c>
      <c r="D86" s="8">
        <v>269</v>
      </c>
      <c r="E86" s="9">
        <v>2</v>
      </c>
      <c r="F86" s="23">
        <f t="shared" si="5"/>
        <v>64.047619047619051</v>
      </c>
      <c r="G86" s="23">
        <f t="shared" si="6"/>
        <v>32.023809523809526</v>
      </c>
      <c r="H86" s="25">
        <f t="shared" si="7"/>
        <v>64</v>
      </c>
      <c r="I86" s="25">
        <f t="shared" si="8"/>
        <v>32</v>
      </c>
    </row>
    <row r="87" spans="2:9" s="18" customFormat="1" ht="13.5" thickBot="1" x14ac:dyDescent="0.25">
      <c r="B87" s="19" t="s">
        <v>120</v>
      </c>
      <c r="C87" s="19" t="s">
        <v>118</v>
      </c>
      <c r="D87" s="20">
        <v>269</v>
      </c>
      <c r="E87" s="21">
        <v>3</v>
      </c>
      <c r="F87" s="23">
        <f t="shared" si="5"/>
        <v>64.047619047619051</v>
      </c>
      <c r="G87" s="23">
        <f t="shared" si="6"/>
        <v>32.023809523809526</v>
      </c>
      <c r="H87" s="25">
        <f t="shared" si="7"/>
        <v>64</v>
      </c>
      <c r="I87" s="25">
        <f t="shared" si="8"/>
        <v>32</v>
      </c>
    </row>
    <row r="88" spans="2:9" x14ac:dyDescent="0.2">
      <c r="B88" s="7" t="s">
        <v>121</v>
      </c>
      <c r="C88" s="7" t="s">
        <v>122</v>
      </c>
      <c r="D88" s="8">
        <v>599</v>
      </c>
      <c r="E88" s="9">
        <v>1</v>
      </c>
      <c r="F88" s="23">
        <f t="shared" si="5"/>
        <v>142.61904761904762</v>
      </c>
      <c r="G88" s="23">
        <f t="shared" si="6"/>
        <v>71.30952380952381</v>
      </c>
      <c r="H88" s="25">
        <f t="shared" si="7"/>
        <v>142.5</v>
      </c>
      <c r="I88" s="25">
        <f t="shared" si="8"/>
        <v>71.25</v>
      </c>
    </row>
    <row r="89" spans="2:9" x14ac:dyDescent="0.2">
      <c r="B89" s="7" t="s">
        <v>123</v>
      </c>
      <c r="C89" s="7" t="s">
        <v>122</v>
      </c>
      <c r="D89" s="8">
        <v>599</v>
      </c>
      <c r="E89" s="9">
        <v>1</v>
      </c>
      <c r="F89" s="23">
        <f t="shared" si="5"/>
        <v>142.61904761904762</v>
      </c>
      <c r="G89" s="23">
        <f t="shared" si="6"/>
        <v>71.30952380952381</v>
      </c>
      <c r="H89" s="25">
        <f t="shared" si="7"/>
        <v>142.5</v>
      </c>
      <c r="I89" s="25">
        <f t="shared" si="8"/>
        <v>71.25</v>
      </c>
    </row>
    <row r="90" spans="2:9" s="18" customFormat="1" ht="13.5" thickBot="1" x14ac:dyDescent="0.25">
      <c r="B90" s="19" t="s">
        <v>124</v>
      </c>
      <c r="C90" s="19" t="s">
        <v>122</v>
      </c>
      <c r="D90" s="20">
        <v>599</v>
      </c>
      <c r="E90" s="21">
        <v>1</v>
      </c>
      <c r="F90" s="23">
        <f t="shared" si="5"/>
        <v>142.61904761904762</v>
      </c>
      <c r="G90" s="23">
        <f t="shared" si="6"/>
        <v>71.30952380952381</v>
      </c>
      <c r="H90" s="25">
        <f t="shared" si="7"/>
        <v>142.5</v>
      </c>
      <c r="I90" s="25">
        <f t="shared" si="8"/>
        <v>71.25</v>
      </c>
    </row>
    <row r="91" spans="2:9" x14ac:dyDescent="0.2">
      <c r="B91" s="7" t="s">
        <v>125</v>
      </c>
      <c r="C91" s="7" t="s">
        <v>126</v>
      </c>
      <c r="D91" s="8">
        <v>279</v>
      </c>
      <c r="E91" s="9">
        <v>3</v>
      </c>
      <c r="F91" s="23">
        <f t="shared" si="5"/>
        <v>66.428571428571431</v>
      </c>
      <c r="G91" s="23">
        <f t="shared" si="6"/>
        <v>33.214285714285715</v>
      </c>
      <c r="H91" s="25">
        <f t="shared" si="7"/>
        <v>66.5</v>
      </c>
      <c r="I91" s="25">
        <f t="shared" si="8"/>
        <v>33.25</v>
      </c>
    </row>
    <row r="92" spans="2:9" x14ac:dyDescent="0.2">
      <c r="B92" s="7" t="s">
        <v>127</v>
      </c>
      <c r="C92" s="7" t="s">
        <v>128</v>
      </c>
      <c r="D92" s="8">
        <v>279</v>
      </c>
      <c r="E92" s="9">
        <v>2</v>
      </c>
      <c r="F92" s="23">
        <f t="shared" si="5"/>
        <v>66.428571428571431</v>
      </c>
      <c r="G92" s="23">
        <f t="shared" si="6"/>
        <v>33.214285714285715</v>
      </c>
      <c r="H92" s="25">
        <f t="shared" si="7"/>
        <v>66.5</v>
      </c>
      <c r="I92" s="25">
        <f t="shared" si="8"/>
        <v>33.25</v>
      </c>
    </row>
    <row r="93" spans="2:9" x14ac:dyDescent="0.2">
      <c r="B93" s="7" t="s">
        <v>129</v>
      </c>
      <c r="C93" s="7" t="s">
        <v>130</v>
      </c>
      <c r="D93" s="8">
        <v>119</v>
      </c>
      <c r="E93" s="9">
        <v>3</v>
      </c>
      <c r="F93" s="23">
        <f t="shared" si="5"/>
        <v>28.333333333333332</v>
      </c>
      <c r="G93" s="23">
        <f t="shared" si="6"/>
        <v>14.166666666666666</v>
      </c>
      <c r="H93" s="25">
        <f t="shared" si="7"/>
        <v>28.5</v>
      </c>
      <c r="I93" s="25">
        <f t="shared" si="8"/>
        <v>14.25</v>
      </c>
    </row>
    <row r="94" spans="2:9" x14ac:dyDescent="0.2">
      <c r="B94" s="7" t="s">
        <v>131</v>
      </c>
      <c r="C94" s="7" t="s">
        <v>132</v>
      </c>
      <c r="D94" s="8">
        <v>119</v>
      </c>
      <c r="E94" s="9">
        <v>9</v>
      </c>
      <c r="F94" s="23">
        <f t="shared" si="5"/>
        <v>28.333333333333332</v>
      </c>
      <c r="G94" s="23">
        <f t="shared" si="6"/>
        <v>14.166666666666666</v>
      </c>
      <c r="H94" s="25">
        <f t="shared" si="7"/>
        <v>28.5</v>
      </c>
      <c r="I94" s="25">
        <f t="shared" si="8"/>
        <v>14.25</v>
      </c>
    </row>
    <row r="95" spans="2:9" x14ac:dyDescent="0.2">
      <c r="B95" s="7" t="s">
        <v>133</v>
      </c>
      <c r="C95" s="7" t="s">
        <v>134</v>
      </c>
      <c r="D95" s="8">
        <v>749</v>
      </c>
      <c r="E95" s="9">
        <v>1</v>
      </c>
      <c r="F95" s="23">
        <f t="shared" si="5"/>
        <v>178.33333333333331</v>
      </c>
      <c r="G95" s="23">
        <f t="shared" si="6"/>
        <v>89.166666666666657</v>
      </c>
      <c r="H95" s="25">
        <f t="shared" si="7"/>
        <v>178.5</v>
      </c>
      <c r="I95" s="25">
        <f t="shared" si="8"/>
        <v>89.25</v>
      </c>
    </row>
    <row r="96" spans="2:9" x14ac:dyDescent="0.2">
      <c r="B96" s="7" t="s">
        <v>135</v>
      </c>
      <c r="C96" s="7" t="s">
        <v>134</v>
      </c>
      <c r="D96" s="8">
        <v>749</v>
      </c>
      <c r="E96" s="9">
        <v>2</v>
      </c>
      <c r="F96" s="23">
        <f t="shared" si="5"/>
        <v>178.33333333333331</v>
      </c>
      <c r="G96" s="23">
        <f t="shared" si="6"/>
        <v>89.166666666666657</v>
      </c>
      <c r="H96" s="25">
        <f t="shared" si="7"/>
        <v>178.5</v>
      </c>
      <c r="I96" s="25">
        <f t="shared" si="8"/>
        <v>89.25</v>
      </c>
    </row>
    <row r="97" spans="2:9" x14ac:dyDescent="0.2">
      <c r="B97" s="7" t="s">
        <v>136</v>
      </c>
      <c r="C97" s="7" t="s">
        <v>134</v>
      </c>
      <c r="D97" s="8">
        <v>749</v>
      </c>
      <c r="E97" s="9">
        <v>2</v>
      </c>
      <c r="F97" s="23">
        <f t="shared" si="5"/>
        <v>178.33333333333331</v>
      </c>
      <c r="G97" s="23">
        <f t="shared" si="6"/>
        <v>89.166666666666657</v>
      </c>
      <c r="H97" s="25">
        <f t="shared" si="7"/>
        <v>178.5</v>
      </c>
      <c r="I97" s="25">
        <f t="shared" si="8"/>
        <v>89.25</v>
      </c>
    </row>
    <row r="98" spans="2:9" x14ac:dyDescent="0.2">
      <c r="B98" s="7" t="s">
        <v>137</v>
      </c>
      <c r="C98" s="7" t="s">
        <v>134</v>
      </c>
      <c r="D98" s="8">
        <v>749</v>
      </c>
      <c r="E98" s="9">
        <v>1</v>
      </c>
      <c r="F98" s="23">
        <f t="shared" si="5"/>
        <v>178.33333333333331</v>
      </c>
      <c r="G98" s="23">
        <f t="shared" si="6"/>
        <v>89.166666666666657</v>
      </c>
      <c r="H98" s="25">
        <f t="shared" si="7"/>
        <v>178.5</v>
      </c>
      <c r="I98" s="25">
        <f t="shared" si="8"/>
        <v>89.25</v>
      </c>
    </row>
    <row r="99" spans="2:9" x14ac:dyDescent="0.2">
      <c r="B99" s="7" t="s">
        <v>138</v>
      </c>
      <c r="C99" s="7" t="s">
        <v>139</v>
      </c>
      <c r="D99" s="8">
        <v>949</v>
      </c>
      <c r="E99" s="9">
        <v>1</v>
      </c>
      <c r="F99" s="23">
        <f t="shared" si="5"/>
        <v>225.95238095238093</v>
      </c>
      <c r="G99" s="23">
        <f t="shared" si="6"/>
        <v>112.97619047619047</v>
      </c>
      <c r="H99" s="25">
        <f t="shared" si="7"/>
        <v>226</v>
      </c>
      <c r="I99" s="25">
        <f t="shared" si="8"/>
        <v>113</v>
      </c>
    </row>
    <row r="100" spans="2:9" x14ac:dyDescent="0.2">
      <c r="B100" s="7" t="s">
        <v>140</v>
      </c>
      <c r="C100" s="7" t="s">
        <v>139</v>
      </c>
      <c r="D100" s="8">
        <v>949</v>
      </c>
      <c r="E100" s="9">
        <v>1</v>
      </c>
      <c r="F100" s="23">
        <f t="shared" si="5"/>
        <v>225.95238095238093</v>
      </c>
      <c r="G100" s="23">
        <f t="shared" si="6"/>
        <v>112.97619047619047</v>
      </c>
      <c r="H100" s="25">
        <f t="shared" si="7"/>
        <v>226</v>
      </c>
      <c r="I100" s="25">
        <f t="shared" si="8"/>
        <v>113</v>
      </c>
    </row>
    <row r="101" spans="2:9" x14ac:dyDescent="0.2">
      <c r="B101" s="7" t="s">
        <v>141</v>
      </c>
      <c r="C101" s="7" t="s">
        <v>139</v>
      </c>
      <c r="D101" s="8">
        <v>949</v>
      </c>
      <c r="E101" s="9">
        <v>1</v>
      </c>
      <c r="F101" s="23">
        <f t="shared" si="5"/>
        <v>225.95238095238093</v>
      </c>
      <c r="G101" s="23">
        <f t="shared" si="6"/>
        <v>112.97619047619047</v>
      </c>
      <c r="H101" s="25">
        <f t="shared" si="7"/>
        <v>226</v>
      </c>
      <c r="I101" s="25">
        <f t="shared" si="8"/>
        <v>113</v>
      </c>
    </row>
    <row r="102" spans="2:9" x14ac:dyDescent="0.2">
      <c r="B102" s="7" t="s">
        <v>142</v>
      </c>
      <c r="C102" s="7" t="s">
        <v>143</v>
      </c>
      <c r="D102" s="8">
        <v>249</v>
      </c>
      <c r="E102" s="9">
        <v>3</v>
      </c>
      <c r="F102" s="23">
        <f t="shared" si="5"/>
        <v>59.285714285714285</v>
      </c>
      <c r="G102" s="23">
        <f t="shared" si="6"/>
        <v>29.642857142857142</v>
      </c>
      <c r="H102" s="25">
        <f t="shared" si="7"/>
        <v>59.5</v>
      </c>
      <c r="I102" s="25">
        <f t="shared" si="8"/>
        <v>29.75</v>
      </c>
    </row>
    <row r="103" spans="2:9" x14ac:dyDescent="0.2">
      <c r="B103" s="7" t="s">
        <v>144</v>
      </c>
      <c r="C103" s="7" t="s">
        <v>143</v>
      </c>
      <c r="D103" s="8">
        <v>249</v>
      </c>
      <c r="E103" s="9">
        <v>3</v>
      </c>
      <c r="F103" s="23">
        <f t="shared" si="5"/>
        <v>59.285714285714285</v>
      </c>
      <c r="G103" s="23">
        <f t="shared" si="6"/>
        <v>29.642857142857142</v>
      </c>
      <c r="H103" s="25">
        <f t="shared" si="7"/>
        <v>59.5</v>
      </c>
      <c r="I103" s="25">
        <f t="shared" si="8"/>
        <v>29.75</v>
      </c>
    </row>
    <row r="104" spans="2:9" x14ac:dyDescent="0.2">
      <c r="B104" s="7" t="s">
        <v>145</v>
      </c>
      <c r="C104" s="7" t="s">
        <v>146</v>
      </c>
      <c r="D104" s="8">
        <v>149</v>
      </c>
      <c r="E104" s="9">
        <v>1</v>
      </c>
      <c r="F104" s="23">
        <f t="shared" si="5"/>
        <v>35.476190476190474</v>
      </c>
      <c r="G104" s="23">
        <f t="shared" si="6"/>
        <v>17.738095238095237</v>
      </c>
      <c r="H104" s="25">
        <f t="shared" si="7"/>
        <v>35.5</v>
      </c>
      <c r="I104" s="25">
        <f t="shared" si="8"/>
        <v>17.75</v>
      </c>
    </row>
    <row r="105" spans="2:9" x14ac:dyDescent="0.2">
      <c r="B105" s="7" t="s">
        <v>147</v>
      </c>
      <c r="C105" s="7" t="s">
        <v>146</v>
      </c>
      <c r="D105" s="8">
        <v>149</v>
      </c>
      <c r="E105" s="9">
        <v>1</v>
      </c>
      <c r="F105" s="23">
        <f t="shared" si="5"/>
        <v>35.476190476190474</v>
      </c>
      <c r="G105" s="23">
        <f t="shared" si="6"/>
        <v>17.738095238095237</v>
      </c>
      <c r="H105" s="25">
        <f t="shared" si="7"/>
        <v>35.5</v>
      </c>
      <c r="I105" s="25">
        <f t="shared" si="8"/>
        <v>17.75</v>
      </c>
    </row>
    <row r="106" spans="2:9" x14ac:dyDescent="0.2">
      <c r="B106" s="7" t="s">
        <v>148</v>
      </c>
      <c r="C106" s="7" t="s">
        <v>146</v>
      </c>
      <c r="D106" s="8">
        <v>149</v>
      </c>
      <c r="E106" s="9">
        <v>1</v>
      </c>
      <c r="F106" s="23">
        <f t="shared" si="5"/>
        <v>35.476190476190474</v>
      </c>
      <c r="G106" s="23">
        <f t="shared" si="6"/>
        <v>17.738095238095237</v>
      </c>
      <c r="H106" s="25">
        <f t="shared" si="7"/>
        <v>35.5</v>
      </c>
      <c r="I106" s="25">
        <f t="shared" si="8"/>
        <v>17.75</v>
      </c>
    </row>
    <row r="107" spans="2:9" x14ac:dyDescent="0.2">
      <c r="B107" s="7" t="s">
        <v>149</v>
      </c>
      <c r="C107" s="7" t="s">
        <v>146</v>
      </c>
      <c r="D107" s="8">
        <v>149</v>
      </c>
      <c r="E107" s="9">
        <v>1</v>
      </c>
      <c r="F107" s="23">
        <f t="shared" si="5"/>
        <v>35.476190476190474</v>
      </c>
      <c r="G107" s="23">
        <f t="shared" si="6"/>
        <v>17.738095238095237</v>
      </c>
      <c r="H107" s="25">
        <f t="shared" si="7"/>
        <v>35.5</v>
      </c>
      <c r="I107" s="25">
        <f t="shared" si="8"/>
        <v>17.75</v>
      </c>
    </row>
  </sheetData>
  <sheetProtection selectLockedCells="1" selectUnlockedCells="1"/>
  <mergeCells count="1">
    <mergeCell ref="D3:D7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2022-09-16T07:54:24Z</dcterms:created>
  <dcterms:modified xsi:type="dcterms:W3CDTF">2022-09-23T10:43:17Z</dcterms:modified>
</cp:coreProperties>
</file>